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พัสดุล่าสุด\พัสดุ\ปีงบประมาณ67\ปรับปรุงห้องน้ำอาคาร3\เอกสารแนบขออนุมัติรายละเอียดประกอบการจัดจ้าง\ราคากลาง\"/>
    </mc:Choice>
  </mc:AlternateContent>
  <xr:revisionPtr revIDLastSave="0" documentId="8_{C2F9839E-B633-4200-8464-F5B245D4888D}" xr6:coauthVersionLast="36" xr6:coauthVersionMax="36" xr10:uidLastSave="{00000000-0000-0000-0000-000000000000}"/>
  <bookViews>
    <workbookView xWindow="0" yWindow="0" windowWidth="13350" windowHeight="8310" tabRatio="740" activeTab="4" xr2:uid="{00000000-000D-0000-FFFF-FFFF00000000}"/>
  </bookViews>
  <sheets>
    <sheet name="ปร.6" sheetId="26" r:id="rId1"/>
    <sheet name="ปร.5 อาคาร" sheetId="25" r:id="rId2"/>
    <sheet name="ปร.4 อาคาร" sheetId="34" r:id="rId3"/>
    <sheet name="ปร.5 ครุภัณฑ์จัดชื้อ" sheetId="35" r:id="rId4"/>
    <sheet name="ปร.4 ครุภัณฑ์จัดชื้อ  " sheetId="36" r:id="rId5"/>
    <sheet name="หาค่า F" sheetId="33" r:id="rId6"/>
    <sheet name="Sheet1" sheetId="37" r:id="rId7"/>
  </sheets>
  <externalReferences>
    <externalReference r:id="rId8"/>
  </externalReferences>
  <definedNames>
    <definedName name="_day1" localSheetId="4">#REF!</definedName>
    <definedName name="_day1" localSheetId="2">#REF!</definedName>
    <definedName name="_day1">#REF!</definedName>
    <definedName name="_day10" localSheetId="4">#REF!</definedName>
    <definedName name="_day10" localSheetId="2">#REF!</definedName>
    <definedName name="_day10">#REF!</definedName>
    <definedName name="_day1010">#REF!</definedName>
    <definedName name="_day11" localSheetId="4">#REF!</definedName>
    <definedName name="_day11" localSheetId="2">#REF!</definedName>
    <definedName name="_day11">#REF!</definedName>
    <definedName name="_day12" localSheetId="4">#REF!</definedName>
    <definedName name="_day12" localSheetId="2">#REF!</definedName>
    <definedName name="_day12">#REF!</definedName>
    <definedName name="_day13" localSheetId="4">#REF!</definedName>
    <definedName name="_day13" localSheetId="2">#REF!</definedName>
    <definedName name="_day13">#REF!</definedName>
    <definedName name="_day19" localSheetId="4">#REF!</definedName>
    <definedName name="_day19" localSheetId="2">#REF!</definedName>
    <definedName name="_day19">#REF!</definedName>
    <definedName name="_day2" localSheetId="4">#REF!</definedName>
    <definedName name="_day2" localSheetId="2">#REF!</definedName>
    <definedName name="_day2">#REF!</definedName>
    <definedName name="_day3" localSheetId="4">#REF!</definedName>
    <definedName name="_day3" localSheetId="2">#REF!</definedName>
    <definedName name="_day3">#REF!</definedName>
    <definedName name="_day4" localSheetId="4">#REF!</definedName>
    <definedName name="_day4" localSheetId="2">#REF!</definedName>
    <definedName name="_day4">#REF!</definedName>
    <definedName name="_day5" localSheetId="4">#REF!</definedName>
    <definedName name="_day5" localSheetId="2">#REF!</definedName>
    <definedName name="_day5">#REF!</definedName>
    <definedName name="_day6" localSheetId="4">#REF!</definedName>
    <definedName name="_day6" localSheetId="2">#REF!</definedName>
    <definedName name="_day6">#REF!</definedName>
    <definedName name="_day7" localSheetId="4">#REF!</definedName>
    <definedName name="_day7" localSheetId="2">#REF!</definedName>
    <definedName name="_day7">#REF!</definedName>
    <definedName name="_day8" localSheetId="4">#REF!</definedName>
    <definedName name="_day8" localSheetId="2">#REF!</definedName>
    <definedName name="_day8">#REF!</definedName>
    <definedName name="_day9" localSheetId="4">#REF!</definedName>
    <definedName name="_day9" localSheetId="2">#REF!</definedName>
    <definedName name="_day9">#REF!</definedName>
    <definedName name="cost1" localSheetId="4">#REF!</definedName>
    <definedName name="cost1" localSheetId="2">#REF!</definedName>
    <definedName name="cost1">#REF!</definedName>
    <definedName name="cost10" localSheetId="4">#REF!</definedName>
    <definedName name="cost10" localSheetId="2">#REF!</definedName>
    <definedName name="cost10">#REF!</definedName>
    <definedName name="cost11" localSheetId="4">#REF!</definedName>
    <definedName name="cost11" localSheetId="2">#REF!</definedName>
    <definedName name="cost11">#REF!</definedName>
    <definedName name="cost12" localSheetId="4">#REF!</definedName>
    <definedName name="cost12" localSheetId="2">#REF!</definedName>
    <definedName name="cost12">#REF!</definedName>
    <definedName name="cost13" localSheetId="4">#REF!</definedName>
    <definedName name="cost13" localSheetId="2">#REF!</definedName>
    <definedName name="cost13">#REF!</definedName>
    <definedName name="COST132">#REF!</definedName>
    <definedName name="cost2" localSheetId="4">#REF!</definedName>
    <definedName name="cost2" localSheetId="2">#REF!</definedName>
    <definedName name="cost2">#REF!</definedName>
    <definedName name="cost3" localSheetId="4">#REF!</definedName>
    <definedName name="cost3" localSheetId="2">#REF!</definedName>
    <definedName name="cost3">#REF!</definedName>
    <definedName name="cost4" localSheetId="4">#REF!</definedName>
    <definedName name="cost4" localSheetId="2">#REF!</definedName>
    <definedName name="cost4">#REF!</definedName>
    <definedName name="COST40">#REF!</definedName>
    <definedName name="cost5" localSheetId="4">#REF!</definedName>
    <definedName name="cost5" localSheetId="2">#REF!</definedName>
    <definedName name="cost5">#REF!</definedName>
    <definedName name="cost6" localSheetId="4">#REF!</definedName>
    <definedName name="cost6" localSheetId="2">#REF!</definedName>
    <definedName name="cost6">#REF!</definedName>
    <definedName name="cost7" localSheetId="4">#REF!</definedName>
    <definedName name="cost7" localSheetId="2">#REF!</definedName>
    <definedName name="cost7">#REF!</definedName>
    <definedName name="cost8" localSheetId="4">#REF!</definedName>
    <definedName name="cost8" localSheetId="2">#REF!</definedName>
    <definedName name="cost8">#REF!</definedName>
    <definedName name="cost9" localSheetId="4">#REF!</definedName>
    <definedName name="cost9" localSheetId="2">#REF!</definedName>
    <definedName name="cost9">#REF!</definedName>
    <definedName name="FF">#REF!</definedName>
    <definedName name="JHJJ">#REF!</definedName>
    <definedName name="LLOOO" localSheetId="2">#REF!</definedName>
    <definedName name="LLOOO">#REF!</definedName>
    <definedName name="_xlnm.Print_Area" localSheetId="4">'ปร.4 ครุภัณฑ์จัดชื้อ  '!$A$1:$K$22</definedName>
    <definedName name="_xlnm.Print_Area" localSheetId="0">ปร.6!$A$1:$Q$32</definedName>
    <definedName name="_xlnm.Print_Area" localSheetId="5">'หาค่า F'!$A$1:$AL$24</definedName>
    <definedName name="_xlnm.Print_Area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4">'ปร.4 ครุภัณฑ์จัดชื้อ  '!$2:$6</definedName>
    <definedName name="_xlnm.Print_Titles" localSheetId="2">'ปร.4 อาคาร'!$1:$5</definedName>
    <definedName name="VXC">#REF!</definedName>
    <definedName name="XCVF">[1]ภูมิทัศน์!#REF!</definedName>
    <definedName name="ใช่" localSheetId="2">#REF!</definedName>
    <definedName name="ใช่">#REF!</definedName>
    <definedName name="กกกกก" localSheetId="2">#REF!</definedName>
    <definedName name="กกกกก">#REF!</definedName>
    <definedName name="กฟหกฟ">#REF!</definedName>
    <definedName name="งานทั่วไป" localSheetId="2">[1]ภูมิทัศน์!#REF!</definedName>
    <definedName name="งานทั่วไป">[1]ภูมิทัศน์!#REF!</definedName>
    <definedName name="งานบัวเชิงผนัง" localSheetId="2">[1]ภูมิทัศน์!#REF!</definedName>
    <definedName name="งานบัวเชิงผนัง">[1]ภูมิทัศน์!#REF!</definedName>
    <definedName name="งานประตูหน้าต่าง" localSheetId="2">[1]ภูมิทัศน์!#REF!</definedName>
    <definedName name="งานประตูหน้าต่าง">[1]ภูมิทัศน์!#REF!</definedName>
    <definedName name="งานผนัง" localSheetId="2">[1]ภูมิทัศน์!#REF!</definedName>
    <definedName name="งานผนัง">[1]ภูมิทัศน์!#REF!</definedName>
    <definedName name="งานฝ้าเพดาน" localSheetId="2">[1]ภูมิทัศน์!#REF!</definedName>
    <definedName name="งานฝ้าเพดาน">[1]ภูมิทัศน์!#REF!</definedName>
    <definedName name="งานพื้น" localSheetId="2">[1]ภูมิทัศน์!#REF!</definedName>
    <definedName name="งานพื้น">[1]ภูมิทัศน์!#REF!</definedName>
    <definedName name="งานสุขภัณฑ์" localSheetId="2">[1]ภูมิทัศน์!#REF!</definedName>
    <definedName name="งานสุขภัณฑ์">[1]ภูมิทัศน์!#REF!</definedName>
    <definedName name="งานหลังคา" localSheetId="2">[1]ภูมิทัศน์!#REF!</definedName>
    <definedName name="งานหลังคา">[1]ภูมิทัศน์!#REF!</definedName>
    <definedName name="จัดสร้าง" localSheetId="2">#REF!</definedName>
    <definedName name="จัดสร้าง">#REF!</definedName>
    <definedName name="ดด" localSheetId="2">#REF!</definedName>
    <definedName name="ดด">#REF!</definedName>
    <definedName name="วววววววว" localSheetId="2">#REF!</definedName>
    <definedName name="วววววววว">#REF!</definedName>
    <definedName name="ววววววววว" localSheetId="2">#REF!</definedName>
    <definedName name="ววววววววว">#REF!</definedName>
    <definedName name="ศาลปกครอง" localSheetId="2">#REF!</definedName>
    <definedName name="ศาลปกครอง">#REF!</definedName>
    <definedName name="หกดหก">#REF!</definedName>
    <definedName name="หฟกฟ">#REF!</definedName>
  </definedNames>
  <calcPr calcId="191029"/>
</workbook>
</file>

<file path=xl/calcChain.xml><?xml version="1.0" encoding="utf-8"?>
<calcChain xmlns="http://schemas.openxmlformats.org/spreadsheetml/2006/main">
  <c r="F22" i="36" l="1"/>
  <c r="H22" i="36"/>
  <c r="A3" i="36"/>
  <c r="A2" i="36"/>
  <c r="I4" i="35"/>
  <c r="I22" i="36" l="1"/>
  <c r="J2" i="34"/>
  <c r="Q8" i="25"/>
  <c r="B12" i="25"/>
  <c r="E4" i="25"/>
  <c r="B8" i="26"/>
  <c r="X18" i="33"/>
  <c r="E5" i="25"/>
  <c r="H3" i="34"/>
  <c r="G2" i="34"/>
  <c r="E6" i="25"/>
  <c r="AB19" i="33"/>
  <c r="AD19" i="33"/>
  <c r="AI19" i="33"/>
  <c r="AD20" i="33"/>
  <c r="AG20" i="33"/>
  <c r="F19" i="35" l="1"/>
  <c r="X5" i="33" l="1"/>
  <c r="AG12" i="33" s="1"/>
  <c r="AG19" i="33" s="1"/>
  <c r="X24" i="33" l="1"/>
  <c r="AB24" i="33" s="1"/>
  <c r="B16" i="26" l="1"/>
</calcChain>
</file>

<file path=xl/sharedStrings.xml><?xml version="1.0" encoding="utf-8"?>
<sst xmlns="http://schemas.openxmlformats.org/spreadsheetml/2006/main" count="648" uniqueCount="172">
  <si>
    <t xml:space="preserve">แบบเลขที่    </t>
  </si>
  <si>
    <t>ลำดับที่</t>
  </si>
  <si>
    <t>รายการ</t>
  </si>
  <si>
    <t>จำนวน</t>
  </si>
  <si>
    <t>หน่วย</t>
  </si>
  <si>
    <t>ราคาหน่วยละ</t>
  </si>
  <si>
    <t>จำนวนเงิน</t>
  </si>
  <si>
    <t>หมายเหตุ</t>
  </si>
  <si>
    <t xml:space="preserve">รายการเลขที่  </t>
  </si>
  <si>
    <t>ราคาวัสดุ</t>
  </si>
  <si>
    <t>ค่าแรงงาน</t>
  </si>
  <si>
    <t>รวมค่าวัสดุ
และค่าแรงงาน</t>
  </si>
  <si>
    <t xml:space="preserve"> </t>
  </si>
  <si>
    <t>แผ่น</t>
  </si>
  <si>
    <t>สรุปผลการประมาณราคาค่าก่อสร้าง</t>
  </si>
  <si>
    <t xml:space="preserve">□ </t>
  </si>
  <si>
    <t xml:space="preserve">ประเภท    </t>
  </si>
  <si>
    <t xml:space="preserve">เจ้าของอาคาร   </t>
  </si>
  <si>
    <t xml:space="preserve">สถานที่ก่อสร้าง </t>
  </si>
  <si>
    <t>หน่วยงานออกแบบแปลนและรายการ</t>
  </si>
  <si>
    <t>ค่าวัสดุและค่าแรงงาน
จำนวนเงิน / บาท</t>
  </si>
  <si>
    <t>รวมค่าก่อสร้าง
เป็นเงิน/บาท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</si>
  <si>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</si>
  <si>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</si>
  <si>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</si>
  <si>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</si>
  <si>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</si>
  <si>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สรุป</t>
  </si>
  <si>
    <t>รวมค่าก่อสร้างเป็นเงินทั้งสิ้น</t>
  </si>
  <si>
    <r>
      <t>คิดเป็นเงินประมาณ</t>
    </r>
    <r>
      <rPr>
        <sz val="14"/>
        <rFont val="Cordia New"/>
        <family val="2"/>
      </rPr>
      <t/>
    </r>
  </si>
  <si>
    <t>หน่วยงานเจ้าของโครงการ</t>
  </si>
  <si>
    <t>รวมค่าก่อสร้าง (ราคากลาง)  เป็นเงินทั้งสิ้น</t>
  </si>
  <si>
    <t>รายการเลขที่</t>
  </si>
  <si>
    <t>รวมค่าก่อสร้าง  เป็นเงิน/บาท</t>
  </si>
  <si>
    <t>ประมาณราคาตามแบบ  ปร. 4        จำนวน</t>
  </si>
  <si>
    <t>Factor F</t>
  </si>
  <si>
    <t xml:space="preserve">      ส่วนราชการ/ผู้ประมาณราคา</t>
  </si>
  <si>
    <t>รวมค่าวัสดุและค่าแรงงาน</t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</si>
  <si>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</si>
  <si>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สูตร</t>
  </si>
  <si>
    <t>ต้องการหาค่า Factor F ของค่างานต้นทุน</t>
  </si>
  <si>
    <t xml:space="preserve"> =</t>
  </si>
  <si>
    <t>A</t>
  </si>
  <si>
    <t>บาท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</si>
  <si>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</si>
  <si>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</si>
  <si>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</si>
  <si>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</si>
  <si>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</si>
  <si>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</si>
  <si>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</si>
  <si>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</si>
  <si>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</si>
  <si>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</si>
  <si>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</si>
  <si>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</si>
  <si>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</si>
  <si>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</si>
  <si>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</si>
  <si>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</si>
  <si>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</si>
  <si>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</si>
  <si>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</si>
  <si>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</si>
  <si>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 xml:space="preserve">  =</t>
  </si>
  <si>
    <t>ค่างานต้นทุน</t>
  </si>
  <si>
    <t xml:space="preserve">        =</t>
  </si>
  <si>
    <t>ประมาณราคาเมื่อ</t>
  </si>
  <si>
    <t>รวมค่าก่อสร้าง</t>
  </si>
  <si>
    <t>งานครุภัณฑ์จัดซื้อ</t>
  </si>
  <si>
    <t xml:space="preserve">ค่าใช้จ่ายพิเศษตามข้อกำหนดและค่าใช้จ่ายอื่นๆ </t>
  </si>
  <si>
    <t>รวมค่างานก่อสร้าง</t>
  </si>
  <si>
    <t>มหาวิทยาลัยเทคโนโลยีราชมงคลตะวันออก</t>
  </si>
  <si>
    <t>งาน</t>
  </si>
  <si>
    <t>บาท/ตารางเมตร</t>
  </si>
  <si>
    <t>เฉลี่ยราคาประมาณ</t>
  </si>
  <si>
    <t>ตารางเมตร</t>
  </si>
  <si>
    <t>ขนาดหรือเนื้อที่อาคาร</t>
  </si>
  <si>
    <t>สูตรคำนวณหาค่า Factor F  ที่อยู่ระหว่างช่วงของค่างานต้นทุน</t>
  </si>
  <si>
    <t>ผู้ประมาณราคา      คณะกรรมการกำหนดราคากลาง</t>
  </si>
  <si>
    <t xml:space="preserve">รายการประมาณการค่าก่อสร้าง     </t>
  </si>
  <si>
    <t>แบบเลขที่          -</t>
  </si>
  <si>
    <t>รายการเลขที่   -</t>
  </si>
  <si>
    <t>***</t>
  </si>
  <si>
    <t>ตร.ม.</t>
  </si>
  <si>
    <t xml:space="preserve">งานรื้อถอน </t>
  </si>
  <si>
    <t xml:space="preserve">งานปรับปรุงห้องน้ำ </t>
  </si>
  <si>
    <t>ชุด</t>
  </si>
  <si>
    <t>บาน</t>
  </si>
  <si>
    <t xml:space="preserve">ผนังห้องน้ำสำเร็จรูปขนาดเต็มห้อง แบบกันน้ำ พร้อมประตูและอุปกรณ์ </t>
  </si>
  <si>
    <t xml:space="preserve">สายฉีดชำระ </t>
  </si>
  <si>
    <t>ห้อง</t>
  </si>
  <si>
    <t xml:space="preserve">รวมงานปรับปรุงห้องน้ำ </t>
  </si>
  <si>
    <t>แบบ ปร. 5</t>
  </si>
  <si>
    <t xml:space="preserve">      ส่วนราชการ/ผู้ประมาณราคา   </t>
  </si>
  <si>
    <t xml:space="preserve">งานครุภัณฑ์จัดซื้อ  </t>
  </si>
  <si>
    <t xml:space="preserve">แบบเลขที่   </t>
  </si>
  <si>
    <t>ภาษี  7%</t>
  </si>
  <si>
    <t>ประเภทงานครุภัณฑ์จัดซื้อ</t>
  </si>
  <si>
    <t>รวมป็นเงินทั้งสิ้น</t>
  </si>
  <si>
    <t>คิดเป็นเงินประมาณ</t>
  </si>
  <si>
    <t>บาท / ตารางเมตร</t>
  </si>
  <si>
    <t>แบบ ปร. 4</t>
  </si>
  <si>
    <t>ผู้ประมาณการ  คณะกรรมการกำหนดราคากลาง</t>
  </si>
  <si>
    <t>รวมงานครุภัณฑ์จัดซื้อ</t>
  </si>
  <si>
    <t xml:space="preserve">  ต.บางพระ อ.ศรีราชา จ.ชลบุรี</t>
  </si>
  <si>
    <t>งานออกแบบและอาคารสถานที่ มหาวิทยาลัยเทคโนโลยีราชมงคลตะวันออก</t>
  </si>
  <si>
    <t>สวิตท์ ไฟส่องสว่าง</t>
  </si>
  <si>
    <t>Flexible PVC 1/2"</t>
  </si>
  <si>
    <t>ม.</t>
  </si>
  <si>
    <t>ท่อร้อยสายไฟ EMT 1/2"</t>
  </si>
  <si>
    <t>งานออกแบบ ศูนย์สนับสนุนการวิจัยและทดสอบวัสดุวิศวกรรม</t>
  </si>
  <si>
    <t>ชั้น 1</t>
  </si>
  <si>
    <t>ชั้น 4</t>
  </si>
  <si>
    <t>ชั้น 3</t>
  </si>
  <si>
    <t>ชั้น 2</t>
  </si>
  <si>
    <t>รื้อถอนชักโครก</t>
  </si>
  <si>
    <t>รื้อถอนอ่างล้างมือ</t>
  </si>
  <si>
    <t>รื้อถอนโถปัสสวะ</t>
  </si>
  <si>
    <t>รื้อถอนประตูพร้อมวงกบ PVC</t>
  </si>
  <si>
    <t>รื้อถอนประตูห้องเก็บของ</t>
  </si>
  <si>
    <t>รื้อถอนฝ้า-เพดาน</t>
  </si>
  <si>
    <t>รื้อถอนผนังก่ออิฐ กรุกระเบื้อง / \</t>
  </si>
  <si>
    <t>รื้อถอนกระเบื้องพื้น</t>
  </si>
  <si>
    <t>รื้อถอนประตูทางเข้าหลัก</t>
  </si>
  <si>
    <t>รื้อถอนระบบไฟฟ้า</t>
  </si>
  <si>
    <t>เหมา</t>
  </si>
  <si>
    <t>รื้อถอนท่อ PVC</t>
  </si>
  <si>
    <t xml:space="preserve">รวมหมวดงานรื้อถอน </t>
  </si>
  <si>
    <t>รื้อถอนกระเบื้องผนัง</t>
  </si>
  <si>
    <t>ประตู UPVC ขนาด 0.90x2.00 ม. พร้อมอุปกรณ์</t>
  </si>
  <si>
    <t>ประตู UPVC ขนาด 0.60x2.00 ม. พร้อมอุปกรณ์</t>
  </si>
  <si>
    <t>เคาน์เตอร์หินแกรนิต กว้าง 0.60 เมตร พร้อมกรุขอบด้านหน้า</t>
  </si>
  <si>
    <t>ข้อเหวี่ยงชักโครกเยื้องศูนย์ 4 นิ้ว เยื้อง 5-10 ซม.</t>
  </si>
  <si>
    <t>ชักโครกนั่งราบแบบ 2 ชิ้น พร้อมอุปกรณ์</t>
  </si>
  <si>
    <t xml:space="preserve">บอลวาล์วทองเหลืองชุบโครเมียม ขนาด 1/2 นิ้ว </t>
  </si>
  <si>
    <t xml:space="preserve">โถปัสสวะชาย พร้อมอุปกรณ์ครบชุด </t>
  </si>
  <si>
    <t>ท่อ PVC สำหรับโถปัสสวะ</t>
  </si>
  <si>
    <t>อ่างล้างมือพร้อมอุปกรณ์ครบชุด</t>
  </si>
  <si>
    <t>ป้ายสัญลักษณ์ห้องน้ำชาย-หญิง</t>
  </si>
  <si>
    <t xml:space="preserve">กระจกส่องหน้า ขนาด 1.00x1.50 เมตร </t>
  </si>
  <si>
    <t>ตะแกรงดักกลิ่น</t>
  </si>
  <si>
    <t>กระเบื้องแกรนิตโต้ปูพื้น ขนาด 60x60 ซม.</t>
  </si>
  <si>
    <t>กระเบื้องแกรนิตโต้ กรุผนัง ขนาด 60x60 ซม.</t>
  </si>
  <si>
    <t>ฝ้าเพดานยิบซั่มบอร์ดหนา 9 มม.ขอบลาด โครงเคร่าเหล็กชุบสังกะสี ฉาบเรียบ ชนิดกันชื้น</t>
  </si>
  <si>
    <t>งานทาสีน้ำอะคริลิคฝ้า-เพดาน 100 % (ทาสีรองพื้น 1 รอบ ทาสีจริง 2 รอบ)</t>
  </si>
  <si>
    <t>สาย THW 1.5 sq.mm.</t>
  </si>
  <si>
    <t>โคมไฟดาวน์ไลท์ฝังฝ้า (ขั้ว E27)</t>
  </si>
  <si>
    <t>งานปรับปรุงห้องน้ำ</t>
  </si>
  <si>
    <t xml:space="preserve">งานปรับปรุงห้องน้ำ ชั้น 1 </t>
  </si>
  <si>
    <t xml:space="preserve">รวมงานงานปรับปรุงห้องน้ำ ชั้น 1 </t>
  </si>
  <si>
    <t>งานปรับปรุงห้องน้ำ ชั้น 2</t>
  </si>
  <si>
    <t>รวมงานงานปรับปรุงห้องน้ำ ชั้น 2</t>
  </si>
  <si>
    <t>งานปรับปรุงห้องน้ำ ชั้น 3</t>
  </si>
  <si>
    <t>รวมงานงานปรับปรุงห้องน้ำ ชั้น 3</t>
  </si>
  <si>
    <t>งานปรับปรุงห้องน้ำ ชั้น 4</t>
  </si>
  <si>
    <t>รวมงานงานปรับปรุงห้องน้ำ ชั้น 4</t>
  </si>
  <si>
    <t xml:space="preserve">สรุปงานปรับปรุงห้องน้ำอาคาร 3 ชั้น 1 - ชั้น 5 </t>
  </si>
  <si>
    <t>ชั้น 5</t>
  </si>
  <si>
    <t>งานปรับปรุงห้องน้ำ ชั้น 5</t>
  </si>
  <si>
    <t>งานปรับปรุงห้องน้ำ อาคาร 3</t>
  </si>
  <si>
    <t xml:space="preserve"> มหาวิทยาลัยเทคโนโลยีราชมงคลตะวันออก  เขตพื้นที่จักรพงษภูวนารถ กรุงเทพมหานคร</t>
  </si>
  <si>
    <t xml:space="preserve"> ประมาณราคาค่าก่อสร้าง        งานปรับปรุงห้องน้ำ อาคาร 3</t>
  </si>
  <si>
    <t xml:space="preserve">งานก่ออิฐมอญครึ่งแผ่น ฉาบปูนเรียบ 2 ด้าน </t>
  </si>
  <si>
    <t>ป้ายสัญลักษณ์ห้องน้ำชาย-หญิง ,คนพิการ</t>
  </si>
  <si>
    <t>ประตูบานเลื่อน รางแขวน กระจก-อลูมิเนียม 0.90x2.05 เมตร พร้อมอุปกรณ์</t>
  </si>
  <si>
    <t>ราวพยุงตัวแบบตัวที VRH  ขนาด 80 x 70 ซม. สเตนเลส</t>
  </si>
  <si>
    <t>ราวพยุงตัวแบบตรง VRH ขนาด 50 ซม. สเตนเลส</t>
  </si>
  <si>
    <t>ราวพยุงตัวแบบตัวแอล VRH ขนาด 30 x 50 ซม. สเตนเลส</t>
  </si>
  <si>
    <t>ราวมือจับกันลื่น โยกขึ้นลง สเตนเลส</t>
  </si>
  <si>
    <t>ปากกรองก๊อกซิงค์เซนเซอร์</t>
  </si>
  <si>
    <t xml:space="preserve"> สถานที่ก่อสร้าง       มหาวิทยาลัยเทคโนโลยีราชมงคลตะวันออก  เขตพื้นที่จักรพงษภูวนารถ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</si>
</sst>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3" formatCode="_(* #,##0.00_);_(* \(#,##0.00\);_(* &quot;-&quot;??_);_(@_)"/>
    <numFmt numFmtId="164" formatCode="&quot;฿&quot;#,##0.00;[Red]\-&quot;฿&quot;#,##0.00"/>
    <numFmt numFmtId="165" formatCode="_-&quot;฿&quot;* #,##0_-;\-&quot;฿&quot;* #,##0_-;_-&quot;฿&quot;* &quot;-&quot;_-;_-@_-"/>
    <numFmt numFmtId="166" formatCode="_-* #,##0_-;\-* #,##0_-;_-* &quot;-&quot;_-;_-@_-"/>
    <numFmt numFmtId="167" formatCode="_-&quot;฿&quot;* #,##0.00_-;\-&quot;฿&quot;* #,##0.00_-;_-&quot;฿&quot;* &quot;-&quot;??_-;_-@_-"/>
    <numFmt numFmtId="168" formatCode="_-* #,##0.00_-;\-* #,##0.00_-;_-* &quot;-&quot;??_-;_-@_-"/>
    <numFmt numFmtId="169" formatCode="\t&quot;฿&quot;#,##0_);\(\t&quot;฿&quot;#,##0\)"/>
    <numFmt numFmtId="170" formatCode="\t&quot;฿&quot;#,##0_);[Red]\(\t&quot;฿&quot;#,##0\)"/>
    <numFmt numFmtId="171" formatCode="\t&quot;฿&quot;#,##0.00_);\(\t&quot;฿&quot;#,##0.00\)"/>
    <numFmt numFmtId="172" formatCode="\t&quot;฿&quot;#,##0.00_);[Red]\(\t&quot;฿&quot;#,##0.00\)"/>
    <numFmt numFmtId="173" formatCode="\t&quot;$&quot;#,##0.00_);[Red]\(\t&quot;$&quot;#,##0.00\)"/>
    <numFmt numFmtId="174" formatCode="_-* #,##0.00_-;\-* #,##0.00_-;_-* &quot;-&quot;_-;_-@_-"/>
    <numFmt numFmtId="175" formatCode="_-* #,##0.0000_-;\-* #,##0.0000_-;_-* &quot;-&quot;_-;_-@_-"/>
    <numFmt numFmtId="176" formatCode="#,###"/>
    <numFmt numFmtId="177" formatCode="#,###&quot;  &quot;"/>
    <numFmt numFmtId="178" formatCode="_-* #,##0_-;\-* #,##0_-;_-* &quot;-&quot;??_-;_-@_-"/>
    <numFmt numFmtId="179" formatCode="_(* #,##0_);_(* \(#,##0\);_(* &quot;-&quot;??_);_(@_)"/>
    <numFmt numFmtId="180" formatCode="\t0.00E+00"/>
    <numFmt numFmtId="181" formatCode="&quot;฿&quot;\t#,##0_);\(&quot;฿&quot;\t#,##0\)"/>
    <numFmt numFmtId="182" formatCode="#,##0.0_);\(#,##0.0\)"/>
    <numFmt numFmtId="183" formatCode="\ว\ว\/\ด\ด\/\ป\ป"/>
    <numFmt numFmtId="184" formatCode="dd\-mmm\-yy_)"/>
    <numFmt numFmtId="185" formatCode="#,##0\ &quot;F&quot;;[Red]\-#,##0\ &quot;F&quot;"/>
    <numFmt numFmtId="186" formatCode="0.0&quot;  &quot;"/>
    <numFmt numFmtId="187" formatCode="&quot;\&quot;#,##0;[Red]&quot;\&quot;\-#,##0"/>
    <numFmt numFmtId="188" formatCode="_ * #,##0_ ;_ * \-#,##0_ ;_ * &quot;-&quot;_ ;_ @_ "/>
    <numFmt numFmtId="189" formatCode="_ * #,##0.00_ ;_ * \-#,##0.00_ ;_ * &quot;-&quot;??_ ;_ @_ "/>
    <numFmt numFmtId="190" formatCode="General_)"/>
    <numFmt numFmtId="191" formatCode="0.00\ &quot;%&quot;"/>
    <numFmt numFmtId="192" formatCode="0.0000"/>
    <numFmt numFmtId="193" formatCode="0.000000000000000000000"/>
    <numFmt numFmtId="194" formatCode="_(* #,##0.0000_);_(* \(#,##0.0000\);_(* &quot;-&quot;??_);_(@_)"/>
    <numFmt numFmtId="195" formatCode="_-* #,##0.0_-;\-* #,##0.0_-;_-* &quot;-&quot;??_-;_-@_-"/>
    <numFmt numFmtId="196" formatCode="_-* #,##0.00000000_-;\-* #,##0.00000000_-;_-* &quot;-&quot;_-;_-@_-"/>
    <numFmt numFmtId="197" formatCode="_(&quot;฿&quot;* #,##0_);_(&quot;฿&quot;* \(#,##0\);_(&quot;฿&quot;* &quot;-&quot;_);_(@_)"/>
    <numFmt numFmtId="198" formatCode="_(&quot;฿&quot;* #,##0.00_);_(&quot;฿&quot;* \(#,##0.00\);_(&quot;฿&quot;* &quot;-&quot;??_);_(@_)"/>
    <numFmt numFmtId="199" formatCode="\t#,##0_);[Red]\(\t#,##0\)"/>
    <numFmt numFmtId="200" formatCode="\_x000d_\_x0010_\_x0001_??\_x000d_\_x000d_\_x000c_??\ \_x0000_\_x000b_"/>
    <numFmt numFmtId="201" formatCode="\_x000e_\_x0000_\_x0001_??\_x000e_\_x000e_\_x000c_\_x0001_??\_x000f_\_x000f_\_x0000_"/>
    <numFmt numFmtId="202" formatCode="_(* #,##0.00000000000_);_(* \(#,##0.00000000000\);_(* &quot;-&quot;??_);_(@_)"/>
    <numFmt numFmtId="203" formatCode="_(* #,##0.0000000_);_(* \(#,##0.0000000\);_(* &quot;-&quot;??_);_(@_)"/>
    <numFmt numFmtId="204" formatCode="mmmm\ d\,\ yyyy"/>
    <numFmt numFmtId="205" formatCode="\ว\ \ด\ด\ด\ด\ \ป\ป\ป\ป"/>
    <numFmt numFmtId="206" formatCode="\ช\:\น\น\:ss"/>
    <numFmt numFmtId="207" formatCode="_ &quot;F&quot;\ * #,##0_ ;_ &quot;F&quot;\ * \-#,##0_ ;_ &quot;F&quot;\ * &quot;-&quot;_ ;_ @_ "/>
    <numFmt numFmtId="208" formatCode="_ &quot;F&quot;\ * #,##0.00_ ;_ &quot;F&quot;\ * \-#,##0.00_ ;_ &quot;F&quot;\ * &quot;-&quot;??_ ;_ @_ "/>
    <numFmt numFmtId="209" formatCode="[$-107041E]d\ mmmm\ yyyy;@"/>
    <numFmt numFmtId="210" formatCode="0.00000000000000"/>
    <numFmt numFmtId="211" formatCode="_-* #,##0.0_-;\-* #,##0.0_-;_-* &quot;-&quot;_-;_-@_-"/>
  </numFmts>
  <fonts count="107">
    <font>
      <sz val="14"/>
      <name val="Cordia New"/>
      <charset val="222"/>
    </font>
    <font>
      <sz val="14"/>
      <color indexed="8"/>
      <name val="EucrosiaUPC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sz val="8"/>
      <name val="Cordia New"/>
      <family val="2"/>
    </font>
    <font>
      <sz val="7"/>
      <name val="Small Fonts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4"/>
      <name val="Browallia New"/>
      <family val="2"/>
    </font>
    <font>
      <sz val="14"/>
      <color indexed="8"/>
      <name val="EucrosiaUPC"/>
      <family val="2"/>
      <charset val="222"/>
    </font>
    <font>
      <sz val="8"/>
      <name val="Cordia New"/>
      <family val="2"/>
    </font>
    <font>
      <sz val="14"/>
      <name val="CordiaUPC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name val="AngsanaUPC"/>
      <family val="1"/>
      <charset val="222"/>
    </font>
    <font>
      <sz val="16"/>
      <name val="DilleniaUPC"/>
      <family val="1"/>
      <charset val="22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  <charset val="222"/>
    </font>
    <font>
      <i/>
      <sz val="11"/>
      <color indexed="23"/>
      <name val="Calibri"/>
      <family val="2"/>
    </font>
    <font>
      <sz val="11"/>
      <name val="ＭＳ Ｐゴシック"/>
      <charset val="128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1"/>
      <color indexed="62"/>
      <name val="Tahoma"/>
      <family val="2"/>
      <charset val="222"/>
    </font>
    <font>
      <sz val="11"/>
      <color indexed="52"/>
      <name val="Calibri"/>
      <family val="2"/>
    </font>
    <font>
      <b/>
      <sz val="11"/>
      <name val="Helv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5"/>
      <name val="EucrosiaUP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24"/>
      <name val="AngsanaUPC"/>
      <family val="3"/>
      <charset val="128"/>
    </font>
    <font>
      <sz val="14"/>
      <name val="Helv"/>
      <family val="2"/>
    </font>
    <font>
      <sz val="11"/>
      <color indexed="10"/>
      <name val="Calibri"/>
      <family val="2"/>
    </font>
    <font>
      <sz val="14"/>
      <name val="AngsanaUPC"/>
      <family val="1"/>
      <charset val="128"/>
    </font>
    <font>
      <sz val="12"/>
      <name val="นูลมรผ"/>
      <charset val="129"/>
    </font>
    <font>
      <sz val="14"/>
      <name val="CordiaUPC"/>
      <family val="2"/>
    </font>
    <font>
      <sz val="14"/>
      <name val="CordiaUPC"/>
      <family val="3"/>
    </font>
    <font>
      <sz val="11"/>
      <color indexed="8"/>
      <name val="Tahoma"/>
      <family val="2"/>
      <charset val="222"/>
    </font>
    <font>
      <sz val="14"/>
      <name val="SV Rojchana"/>
      <charset val="66"/>
    </font>
    <font>
      <sz val="11"/>
      <color theme="1"/>
      <name val="Calibri"/>
      <family val="2"/>
      <charset val="222"/>
      <scheme val="minor"/>
    </font>
    <font>
      <sz val="16"/>
      <name val="Cordia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u/>
      <sz val="14"/>
      <name val="TH Sarabun New"/>
      <family val="2"/>
    </font>
    <font>
      <b/>
      <sz val="14"/>
      <color rgb="FFFF0000"/>
      <name val="TH Sarabun New"/>
      <family val="2"/>
    </font>
    <font>
      <sz val="14"/>
      <color indexed="8"/>
      <name val="TH Sarabun New"/>
      <family val="2"/>
    </font>
    <font>
      <b/>
      <sz val="16"/>
      <name val="TH Sarabun New"/>
      <family val="2"/>
    </font>
    <font>
      <b/>
      <sz val="17"/>
      <name val="TH Sarabun New"/>
      <family val="2"/>
    </font>
    <font>
      <sz val="13"/>
      <name val="TH Sarabun New"/>
      <family val="2"/>
    </font>
    <font>
      <sz val="15"/>
      <name val="TH Sarabun New"/>
      <family val="2"/>
    </font>
    <font>
      <u/>
      <sz val="14"/>
      <name val="TH Sarabun New"/>
      <family val="2"/>
    </font>
    <font>
      <vertAlign val="subscript"/>
      <sz val="14"/>
      <name val="TH Sarabun New"/>
      <family val="2"/>
    </font>
    <font>
      <sz val="12"/>
      <name val="TH Sarabun New"/>
      <family val="2"/>
    </font>
    <font>
      <b/>
      <sz val="18"/>
      <name val="TH Sarabun New"/>
      <family val="2"/>
    </font>
    <font>
      <sz val="18"/>
      <name val="TH Sarabun New"/>
      <family val="2"/>
    </font>
    <font>
      <sz val="16"/>
      <name val="TH Sarabun New"/>
      <family val="2"/>
    </font>
    <font>
      <b/>
      <sz val="15"/>
      <name val="TH Sarabun New"/>
      <family val="2"/>
    </font>
    <font>
      <sz val="20"/>
      <color indexed="10"/>
      <name val="TH Sarabun New"/>
      <family val="2"/>
    </font>
    <font>
      <b/>
      <sz val="20"/>
      <color indexed="10"/>
      <name val="TH Sarabun New"/>
      <family val="2"/>
    </font>
    <font>
      <b/>
      <sz val="18"/>
      <color indexed="18"/>
      <name val="TH Sarabun New"/>
      <family val="2"/>
    </font>
    <font>
      <b/>
      <sz val="18"/>
      <color indexed="62"/>
      <name val="TH Sarabun New"/>
      <family val="2"/>
    </font>
    <font>
      <b/>
      <sz val="18"/>
      <color indexed="60"/>
      <name val="TH Sarabun New"/>
      <family val="2"/>
    </font>
    <font>
      <sz val="14"/>
      <color indexed="60"/>
      <name val="TH Sarabun New"/>
      <family val="2"/>
    </font>
    <font>
      <b/>
      <sz val="16"/>
      <color indexed="16"/>
      <name val="TH Sarabun New"/>
      <family val="2"/>
    </font>
    <font>
      <b/>
      <sz val="22"/>
      <color indexed="10"/>
      <name val="TH Sarabun New"/>
      <family val="2"/>
    </font>
    <font>
      <sz val="16"/>
      <color indexed="10"/>
      <name val="TH Sarabun New"/>
      <family val="2"/>
    </font>
    <font>
      <sz val="16"/>
      <color indexed="12"/>
      <name val="TH Sarabun New"/>
      <family val="2"/>
    </font>
    <font>
      <sz val="16"/>
      <color indexed="20"/>
      <name val="TH Sarabun New"/>
      <family val="2"/>
    </font>
    <font>
      <sz val="16"/>
      <color indexed="17"/>
      <name val="TH Sarabun New"/>
      <family val="2"/>
    </font>
    <font>
      <sz val="16"/>
      <color indexed="8"/>
      <name val="TH Sarabun New"/>
      <family val="2"/>
    </font>
    <font>
      <b/>
      <sz val="14"/>
      <color indexed="10"/>
      <name val="TH Sarabun New"/>
      <family val="2"/>
    </font>
    <font>
      <sz val="14"/>
      <color indexed="10"/>
      <name val="TH Sarabun New"/>
      <family val="2"/>
    </font>
    <font>
      <b/>
      <sz val="16"/>
      <color indexed="17"/>
      <name val="TH Sarabun New"/>
      <family val="2"/>
    </font>
    <font>
      <b/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12"/>
      <name val="TH Sarabun New"/>
      <family val="2"/>
    </font>
    <font>
      <sz val="14"/>
      <color indexed="12"/>
      <name val="TH Sarabun New"/>
      <family val="2"/>
    </font>
    <font>
      <sz val="14"/>
      <color indexed="20"/>
      <name val="TH Sarabun New"/>
      <family val="2"/>
    </font>
    <font>
      <sz val="14"/>
      <color indexed="17"/>
      <name val="TH Sarabun New"/>
      <family val="2"/>
    </font>
    <font>
      <b/>
      <sz val="18"/>
      <color indexed="12"/>
      <name val="TH Sarabun New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0">
    <xf numFmtId="0" fontId="0" fillId="0" borderId="0"/>
    <xf numFmtId="0" fontId="4" fillId="0" borderId="0">
      <alignment vertical="center"/>
    </xf>
    <xf numFmtId="0" fontId="65" fillId="0" borderId="0">
      <alignment vertical="center"/>
    </xf>
    <xf numFmtId="190" fontId="5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5" fillId="0" borderId="1"/>
    <xf numFmtId="188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0" fillId="0" borderId="0"/>
    <xf numFmtId="0" fontId="11" fillId="0" borderId="0"/>
    <xf numFmtId="9" fontId="7" fillId="2" borderId="0"/>
    <xf numFmtId="202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90" fontId="58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2" fillId="0" borderId="2" applyNumberFormat="0" applyFont="0" applyBorder="0" applyAlignment="0" applyProtection="0"/>
    <xf numFmtId="0" fontId="13" fillId="17" borderId="3">
      <alignment horizontal="centerContinuous" vertical="top"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1" fillId="4" borderId="0" applyNumberFormat="0" applyBorder="0" applyAlignment="0" applyProtection="0"/>
    <xf numFmtId="0" fontId="7" fillId="0" borderId="0" applyFill="0" applyBorder="0" applyAlignment="0"/>
    <xf numFmtId="170" fontId="24" fillId="0" borderId="0" applyFill="0" applyBorder="0" applyAlignment="0"/>
    <xf numFmtId="182" fontId="8" fillId="0" borderId="0" applyFill="0" applyBorder="0" applyAlignment="0"/>
    <xf numFmtId="171" fontId="24" fillId="0" borderId="0" applyFill="0" applyBorder="0" applyAlignment="0"/>
    <xf numFmtId="0" fontId="14" fillId="0" borderId="0" applyFill="0" applyBorder="0" applyAlignment="0"/>
    <xf numFmtId="172" fontId="24" fillId="0" borderId="0" applyFill="0" applyBorder="0" applyAlignment="0"/>
    <xf numFmtId="0" fontId="15" fillId="0" borderId="0" applyFill="0" applyBorder="0" applyAlignment="0"/>
    <xf numFmtId="197" fontId="24" fillId="0" borderId="0" applyFill="0" applyBorder="0" applyAlignment="0"/>
    <xf numFmtId="0" fontId="15" fillId="0" borderId="0" applyFill="0" applyBorder="0" applyAlignment="0"/>
    <xf numFmtId="198" fontId="24" fillId="0" borderId="0" applyFill="0" applyBorder="0" applyAlignment="0"/>
    <xf numFmtId="183" fontId="9" fillId="0" borderId="0" applyFill="0" applyBorder="0" applyAlignment="0"/>
    <xf numFmtId="170" fontId="24" fillId="0" borderId="0" applyFill="0" applyBorder="0" applyAlignment="0"/>
    <xf numFmtId="186" fontId="9" fillId="0" borderId="0" applyFill="0" applyBorder="0" applyAlignment="0"/>
    <xf numFmtId="179" fontId="24" fillId="0" borderId="0" applyFill="0" applyBorder="0" applyAlignment="0"/>
    <xf numFmtId="182" fontId="8" fillId="0" borderId="0" applyFill="0" applyBorder="0" applyAlignment="0"/>
    <xf numFmtId="171" fontId="24" fillId="0" borderId="0" applyFill="0" applyBorder="0" applyAlignment="0"/>
    <xf numFmtId="0" fontId="32" fillId="22" borderId="4" applyNumberFormat="0" applyAlignment="0" applyProtection="0"/>
    <xf numFmtId="0" fontId="33" fillId="0" borderId="0"/>
    <xf numFmtId="0" fontId="34" fillId="23" borderId="5" applyNumberFormat="0" applyAlignment="0" applyProtection="0"/>
    <xf numFmtId="168" fontId="2" fillId="0" borderId="0" applyFont="0" applyFill="0" applyBorder="0" applyAlignment="0" applyProtection="0"/>
    <xf numFmtId="39" fontId="35" fillId="0" borderId="0"/>
    <xf numFmtId="39" fontId="35" fillId="0" borderId="0"/>
    <xf numFmtId="39" fontId="35" fillId="0" borderId="0"/>
    <xf numFmtId="39" fontId="35" fillId="0" borderId="0"/>
    <xf numFmtId="39" fontId="35" fillId="0" borderId="0"/>
    <xf numFmtId="39" fontId="35" fillId="0" borderId="0"/>
    <xf numFmtId="39" fontId="35" fillId="0" borderId="0"/>
    <xf numFmtId="39" fontId="35" fillId="0" borderId="0"/>
    <xf numFmtId="18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24" fillId="0" borderId="0"/>
    <xf numFmtId="3" fontId="7" fillId="24" borderId="0"/>
    <xf numFmtId="199" fontId="36" fillId="0" borderId="6" applyFont="0" applyAlignment="0">
      <alignment horizontal="center"/>
    </xf>
    <xf numFmtId="0" fontId="13" fillId="17" borderId="3">
      <alignment horizontal="centerContinuous" vertical="top"/>
    </xf>
    <xf numFmtId="182" fontId="8" fillId="0" borderId="0" applyFont="0" applyFill="0" applyBorder="0" applyAlignment="0" applyProtection="0"/>
    <xf numFmtId="171" fontId="24" fillId="0" borderId="0" applyFont="0" applyFill="0" applyBorder="0" applyAlignment="0" applyProtection="0"/>
    <xf numFmtId="1" fontId="37" fillId="24" borderId="0"/>
    <xf numFmtId="200" fontId="24" fillId="0" borderId="0"/>
    <xf numFmtId="0" fontId="38" fillId="0" borderId="0" applyProtection="0"/>
    <xf numFmtId="14" fontId="16" fillId="0" borderId="0" applyFill="0" applyBorder="0" applyAlignment="0"/>
    <xf numFmtId="0" fontId="38" fillId="0" borderId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201" fontId="24" fillId="0" borderId="0"/>
    <xf numFmtId="183" fontId="9" fillId="0" borderId="0" applyFill="0" applyBorder="0" applyAlignment="0"/>
    <xf numFmtId="170" fontId="24" fillId="0" borderId="0" applyFill="0" applyBorder="0" applyAlignment="0"/>
    <xf numFmtId="182" fontId="8" fillId="0" borderId="0" applyFill="0" applyBorder="0" applyAlignment="0"/>
    <xf numFmtId="171" fontId="24" fillId="0" borderId="0" applyFill="0" applyBorder="0" applyAlignment="0"/>
    <xf numFmtId="183" fontId="9" fillId="0" borderId="0" applyFill="0" applyBorder="0" applyAlignment="0"/>
    <xf numFmtId="170" fontId="24" fillId="0" borderId="0" applyFill="0" applyBorder="0" applyAlignment="0"/>
    <xf numFmtId="186" fontId="9" fillId="0" borderId="0" applyFill="0" applyBorder="0" applyAlignment="0"/>
    <xf numFmtId="179" fontId="24" fillId="0" borderId="0" applyFill="0" applyBorder="0" applyAlignment="0"/>
    <xf numFmtId="182" fontId="8" fillId="0" borderId="0" applyFill="0" applyBorder="0" applyAlignment="0"/>
    <xf numFmtId="171" fontId="24" fillId="0" borderId="0" applyFill="0" applyBorder="0" applyAlignment="0"/>
    <xf numFmtId="0" fontId="40" fillId="0" borderId="0" applyNumberFormat="0" applyFill="0" applyBorder="0" applyAlignment="0" applyProtection="0"/>
    <xf numFmtId="2" fontId="7" fillId="24" borderId="0"/>
    <xf numFmtId="0" fontId="42" fillId="5" borderId="0" applyNumberFormat="0" applyBorder="0" applyAlignment="0" applyProtection="0"/>
    <xf numFmtId="38" fontId="17" fillId="17" borderId="0" applyNumberFormat="0" applyBorder="0" applyAlignment="0" applyProtection="0"/>
    <xf numFmtId="0" fontId="43" fillId="0" borderId="0">
      <alignment horizontal="left"/>
    </xf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Protection="0"/>
    <xf numFmtId="0" fontId="18" fillId="0" borderId="0" applyProtection="0"/>
    <xf numFmtId="0" fontId="48" fillId="8" borderId="4" applyNumberFormat="0" applyAlignment="0" applyProtection="0"/>
    <xf numFmtId="10" fontId="17" fillId="25" borderId="12" applyNumberFormat="0" applyBorder="0" applyAlignment="0" applyProtection="0"/>
    <xf numFmtId="0" fontId="49" fillId="8" borderId="4" applyNumberFormat="0" applyAlignment="0" applyProtection="0"/>
    <xf numFmtId="183" fontId="9" fillId="0" borderId="0" applyFill="0" applyBorder="0" applyAlignment="0"/>
    <xf numFmtId="170" fontId="24" fillId="0" borderId="0" applyFill="0" applyBorder="0" applyAlignment="0"/>
    <xf numFmtId="182" fontId="8" fillId="0" borderId="0" applyFill="0" applyBorder="0" applyAlignment="0"/>
    <xf numFmtId="171" fontId="24" fillId="0" borderId="0" applyFill="0" applyBorder="0" applyAlignment="0"/>
    <xf numFmtId="183" fontId="9" fillId="0" borderId="0" applyFill="0" applyBorder="0" applyAlignment="0"/>
    <xf numFmtId="170" fontId="24" fillId="0" borderId="0" applyFill="0" applyBorder="0" applyAlignment="0"/>
    <xf numFmtId="186" fontId="9" fillId="0" borderId="0" applyFill="0" applyBorder="0" applyAlignment="0"/>
    <xf numFmtId="179" fontId="24" fillId="0" borderId="0" applyFill="0" applyBorder="0" applyAlignment="0"/>
    <xf numFmtId="182" fontId="8" fillId="0" borderId="0" applyFill="0" applyBorder="0" applyAlignment="0"/>
    <xf numFmtId="171" fontId="24" fillId="0" borderId="0" applyFill="0" applyBorder="0" applyAlignment="0"/>
    <xf numFmtId="0" fontId="50" fillId="0" borderId="13" applyNumberFormat="0" applyFill="0" applyAlignment="0" applyProtection="0"/>
    <xf numFmtId="0" fontId="51" fillId="0" borderId="14"/>
    <xf numFmtId="0" fontId="52" fillId="0" borderId="0"/>
    <xf numFmtId="0" fontId="53" fillId="26" borderId="0" applyNumberFormat="0" applyBorder="0" applyAlignment="0" applyProtection="0"/>
    <xf numFmtId="37" fontId="22" fillId="0" borderId="0"/>
    <xf numFmtId="185" fontId="14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5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8" fillId="27" borderId="15" applyNumberFormat="0" applyFont="0" applyAlignment="0" applyProtection="0"/>
    <xf numFmtId="0" fontId="55" fillId="22" borderId="16" applyNumberFormat="0" applyAlignment="0" applyProtection="0"/>
    <xf numFmtId="0" fontId="1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03" fontId="24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83" fontId="9" fillId="0" borderId="0" applyFill="0" applyBorder="0" applyAlignment="0"/>
    <xf numFmtId="170" fontId="24" fillId="0" borderId="0" applyFill="0" applyBorder="0" applyAlignment="0"/>
    <xf numFmtId="182" fontId="8" fillId="0" borderId="0" applyFill="0" applyBorder="0" applyAlignment="0"/>
    <xf numFmtId="171" fontId="24" fillId="0" borderId="0" applyFill="0" applyBorder="0" applyAlignment="0"/>
    <xf numFmtId="183" fontId="9" fillId="0" borderId="0" applyFill="0" applyBorder="0" applyAlignment="0"/>
    <xf numFmtId="170" fontId="24" fillId="0" borderId="0" applyFill="0" applyBorder="0" applyAlignment="0"/>
    <xf numFmtId="186" fontId="9" fillId="0" borderId="0" applyFill="0" applyBorder="0" applyAlignment="0"/>
    <xf numFmtId="179" fontId="24" fillId="0" borderId="0" applyFill="0" applyBorder="0" applyAlignment="0"/>
    <xf numFmtId="182" fontId="8" fillId="0" borderId="0" applyFill="0" applyBorder="0" applyAlignment="0"/>
    <xf numFmtId="171" fontId="24" fillId="0" borderId="0" applyFill="0" applyBorder="0" applyAlignment="0"/>
    <xf numFmtId="166" fontId="7" fillId="0" borderId="0" applyFont="0" applyFill="0" applyBorder="0" applyAlignment="0" applyProtection="0"/>
    <xf numFmtId="178" fontId="24" fillId="0" borderId="0" applyFont="0" applyFill="0" applyBorder="0" applyAlignment="0" applyProtection="0"/>
    <xf numFmtId="1" fontId="7" fillId="0" borderId="17" applyNumberFormat="0" applyFill="0" applyAlignment="0" applyProtection="0">
      <alignment horizontal="center" vertical="center"/>
    </xf>
    <xf numFmtId="0" fontId="20" fillId="2" borderId="0"/>
    <xf numFmtId="0" fontId="39" fillId="0" borderId="0"/>
    <xf numFmtId="0" fontId="51" fillId="0" borderId="0"/>
    <xf numFmtId="49" fontId="16" fillId="0" borderId="0" applyFill="0" applyBorder="0" applyAlignment="0"/>
    <xf numFmtId="0" fontId="15" fillId="0" borderId="0" applyFill="0" applyBorder="0" applyAlignment="0"/>
    <xf numFmtId="204" fontId="24" fillId="0" borderId="0" applyFill="0" applyBorder="0" applyAlignment="0"/>
    <xf numFmtId="0" fontId="15" fillId="0" borderId="0" applyFill="0" applyBorder="0" applyAlignment="0"/>
    <xf numFmtId="169" fontId="24" fillId="0" borderId="0" applyFill="0" applyBorder="0" applyAlignment="0"/>
    <xf numFmtId="0" fontId="56" fillId="0" borderId="0" applyNumberFormat="0" applyFill="0" applyBorder="0" applyAlignment="0" applyProtection="0"/>
    <xf numFmtId="3" fontId="57" fillId="0" borderId="18">
      <alignment horizontal="center"/>
    </xf>
    <xf numFmtId="195" fontId="24" fillId="0" borderId="0" applyFont="0" applyFill="0" applyBorder="0" applyAlignment="0" applyProtection="0"/>
    <xf numFmtId="18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05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97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97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6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24" fillId="0" borderId="0"/>
    <xf numFmtId="0" fontId="25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7" fillId="0" borderId="0"/>
    <xf numFmtId="0" fontId="5" fillId="0" borderId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0" fontId="37" fillId="0" borderId="0"/>
    <xf numFmtId="0" fontId="60" fillId="0" borderId="1"/>
    <xf numFmtId="168" fontId="62" fillId="0" borderId="0" applyFont="0" applyFill="0" applyBorder="0" applyAlignment="0" applyProtection="0"/>
    <xf numFmtId="166" fontId="63" fillId="0" borderId="0" applyFont="0" applyFill="0" applyBorder="0" applyAlignment="0" applyProtection="0"/>
    <xf numFmtId="0" fontId="41" fillId="0" borderId="0"/>
    <xf numFmtId="167" fontId="63" fillId="0" borderId="0" applyFont="0" applyFill="0" applyBorder="0" applyAlignment="0" applyProtection="0"/>
    <xf numFmtId="165" fontId="63" fillId="0" borderId="0" applyFont="0" applyFill="0" applyBorder="0" applyAlignment="0" applyProtection="0"/>
  </cellStyleXfs>
  <cellXfs count="623">
    <xf numFmtId="0" fontId="0" fillId="0" borderId="0" xfId="0"/>
    <xf numFmtId="0" fontId="67" fillId="0" borderId="0" xfId="0" applyFont="1"/>
    <xf numFmtId="0" fontId="68" fillId="0" borderId="0" xfId="0" applyFont="1" applyFill="1" applyBorder="1" applyAlignment="1" applyProtection="1">
      <protection locked="0"/>
    </xf>
    <xf numFmtId="0" fontId="68" fillId="0" borderId="0" xfId="0" applyFont="1" applyFill="1" applyBorder="1" applyAlignment="1" applyProtection="1">
      <alignment horizontal="right"/>
      <protection locked="0"/>
    </xf>
    <xf numFmtId="0" fontId="68" fillId="0" borderId="0" xfId="0" applyFont="1" applyFill="1" applyBorder="1" applyProtection="1">
      <protection locked="0"/>
    </xf>
    <xf numFmtId="168" fontId="68" fillId="0" borderId="0" xfId="0" applyNumberFormat="1" applyFont="1" applyFill="1" applyBorder="1" applyProtection="1">
      <protection locked="0"/>
    </xf>
    <xf numFmtId="168" fontId="68" fillId="0" borderId="0" xfId="74" applyNumberFormat="1" applyFont="1" applyFill="1" applyBorder="1" applyProtection="1">
      <protection locked="0"/>
    </xf>
    <xf numFmtId="178" fontId="69" fillId="0" borderId="0" xfId="74" applyNumberFormat="1" applyFont="1" applyFill="1" applyBorder="1" applyAlignment="1" applyProtection="1">
      <alignment horizontal="right"/>
      <protection locked="0"/>
    </xf>
    <xf numFmtId="168" fontId="68" fillId="0" borderId="0" xfId="0" applyNumberFormat="1" applyFont="1" applyFill="1" applyBorder="1" applyAlignment="1" applyProtection="1">
      <protection hidden="1"/>
    </xf>
    <xf numFmtId="168" fontId="68" fillId="0" borderId="0" xfId="74" applyNumberFormat="1" applyFont="1" applyFill="1" applyBorder="1" applyAlignment="1" applyProtection="1">
      <protection hidden="1"/>
    </xf>
    <xf numFmtId="167" fontId="68" fillId="0" borderId="0" xfId="0" applyNumberFormat="1" applyFont="1" applyFill="1" applyBorder="1" applyProtection="1">
      <protection locked="0"/>
    </xf>
    <xf numFmtId="49" fontId="68" fillId="0" borderId="0" xfId="0" applyNumberFormat="1" applyFont="1" applyFill="1" applyBorder="1" applyAlignment="1" applyProtection="1">
      <protection hidden="1"/>
    </xf>
    <xf numFmtId="168" fontId="68" fillId="0" borderId="0" xfId="0" applyNumberFormat="1" applyFont="1" applyFill="1" applyBorder="1" applyAlignment="1" applyProtection="1"/>
    <xf numFmtId="0" fontId="68" fillId="0" borderId="0" xfId="0" applyFont="1" applyFill="1" applyBorder="1" applyAlignment="1" applyProtection="1"/>
    <xf numFmtId="0" fontId="68" fillId="0" borderId="0" xfId="0" applyFont="1" applyFill="1" applyBorder="1" applyAlignment="1" applyProtection="1">
      <protection hidden="1"/>
    </xf>
    <xf numFmtId="0" fontId="68" fillId="0" borderId="0" xfId="0" applyFont="1" applyFill="1" applyProtection="1">
      <protection locked="0"/>
    </xf>
    <xf numFmtId="168" fontId="69" fillId="0" borderId="31" xfId="74" applyNumberFormat="1" applyFont="1" applyFill="1" applyBorder="1" applyAlignment="1" applyProtection="1">
      <alignment horizontal="center" vertical="top"/>
      <protection hidden="1"/>
    </xf>
    <xf numFmtId="166" fontId="69" fillId="0" borderId="28" xfId="0" applyNumberFormat="1" applyFont="1" applyFill="1" applyBorder="1" applyProtection="1">
      <protection locked="0"/>
    </xf>
    <xf numFmtId="166" fontId="69" fillId="0" borderId="38" xfId="0" applyNumberFormat="1" applyFont="1" applyFill="1" applyBorder="1" applyProtection="1">
      <protection locked="0"/>
    </xf>
    <xf numFmtId="49" fontId="70" fillId="0" borderId="26" xfId="0" applyNumberFormat="1" applyFont="1" applyFill="1" applyBorder="1" applyAlignment="1" applyProtection="1">
      <alignment horizontal="center"/>
      <protection locked="0"/>
    </xf>
    <xf numFmtId="166" fontId="69" fillId="0" borderId="26" xfId="0" applyNumberFormat="1" applyFont="1" applyFill="1" applyBorder="1" applyProtection="1">
      <protection locked="0"/>
    </xf>
    <xf numFmtId="0" fontId="69" fillId="0" borderId="26" xfId="0" applyFont="1" applyFill="1" applyBorder="1" applyAlignment="1" applyProtection="1">
      <alignment horizontal="center"/>
      <protection locked="0"/>
    </xf>
    <xf numFmtId="168" fontId="69" fillId="0" borderId="26" xfId="74" applyNumberFormat="1" applyFont="1" applyFill="1" applyBorder="1" applyProtection="1">
      <protection locked="0"/>
    </xf>
    <xf numFmtId="0" fontId="69" fillId="0" borderId="0" xfId="0" applyFont="1" applyFill="1" applyBorder="1" applyProtection="1">
      <protection locked="0"/>
    </xf>
    <xf numFmtId="0" fontId="69" fillId="0" borderId="0" xfId="0" applyFont="1" applyFill="1" applyProtection="1">
      <protection locked="0"/>
    </xf>
    <xf numFmtId="166" fontId="69" fillId="0" borderId="24" xfId="0" applyNumberFormat="1" applyFont="1" applyFill="1" applyBorder="1" applyProtection="1">
      <protection locked="0"/>
    </xf>
    <xf numFmtId="49" fontId="69" fillId="0" borderId="26" xfId="0" applyNumberFormat="1" applyFont="1" applyFill="1" applyBorder="1" applyAlignment="1" applyProtection="1">
      <alignment horizontal="left" indent="1"/>
      <protection locked="0"/>
    </xf>
    <xf numFmtId="166" fontId="69" fillId="0" borderId="28" xfId="209" applyNumberFormat="1" applyFont="1" applyFill="1" applyBorder="1" applyProtection="1">
      <protection locked="0"/>
    </xf>
    <xf numFmtId="166" fontId="69" fillId="0" borderId="27" xfId="209" applyNumberFormat="1" applyFont="1" applyFill="1" applyBorder="1" applyProtection="1">
      <protection locked="0"/>
    </xf>
    <xf numFmtId="0" fontId="69" fillId="0" borderId="26" xfId="209" applyNumberFormat="1" applyFont="1" applyFill="1" applyBorder="1" applyAlignment="1" applyProtection="1">
      <alignment horizontal="left" indent="2"/>
      <protection locked="0"/>
    </xf>
    <xf numFmtId="166" fontId="69" fillId="0" borderId="26" xfId="209" applyNumberFormat="1" applyFont="1" applyFill="1" applyBorder="1" applyProtection="1">
      <protection locked="0"/>
    </xf>
    <xf numFmtId="0" fontId="69" fillId="0" borderId="26" xfId="209" applyFont="1" applyFill="1" applyBorder="1" applyAlignment="1" applyProtection="1">
      <alignment horizontal="center"/>
      <protection locked="0"/>
    </xf>
    <xf numFmtId="168" fontId="68" fillId="0" borderId="26" xfId="74" applyNumberFormat="1" applyFont="1" applyFill="1" applyBorder="1" applyProtection="1">
      <protection locked="0"/>
    </xf>
    <xf numFmtId="0" fontId="68" fillId="0" borderId="0" xfId="209" applyFont="1" applyFill="1" applyBorder="1" applyProtection="1">
      <protection hidden="1"/>
    </xf>
    <xf numFmtId="0" fontId="68" fillId="0" borderId="0" xfId="209" applyFont="1" applyFill="1" applyProtection="1">
      <protection locked="0"/>
    </xf>
    <xf numFmtId="168" fontId="69" fillId="0" borderId="27" xfId="74" applyFont="1" applyFill="1" applyBorder="1" applyProtection="1">
      <protection locked="0"/>
    </xf>
    <xf numFmtId="168" fontId="68" fillId="0" borderId="0" xfId="209" applyNumberFormat="1" applyFont="1" applyFill="1" applyProtection="1">
      <protection locked="0"/>
    </xf>
    <xf numFmtId="168" fontId="69" fillId="0" borderId="23" xfId="74" applyNumberFormat="1" applyFont="1" applyFill="1" applyBorder="1" applyProtection="1">
      <protection locked="0"/>
    </xf>
    <xf numFmtId="166" fontId="69" fillId="0" borderId="39" xfId="0" applyNumberFormat="1" applyFont="1" applyFill="1" applyBorder="1" applyProtection="1">
      <protection locked="0"/>
    </xf>
    <xf numFmtId="168" fontId="68" fillId="0" borderId="62" xfId="74" applyFont="1" applyFill="1" applyBorder="1" applyProtection="1">
      <protection locked="0"/>
    </xf>
    <xf numFmtId="0" fontId="69" fillId="0" borderId="40" xfId="0" applyNumberFormat="1" applyFont="1" applyFill="1" applyBorder="1" applyAlignment="1" applyProtection="1">
      <alignment horizontal="left" indent="1"/>
      <protection locked="0"/>
    </xf>
    <xf numFmtId="166" fontId="69" fillId="0" borderId="40" xfId="0" applyNumberFormat="1" applyFont="1" applyFill="1" applyBorder="1" applyProtection="1">
      <protection locked="0"/>
    </xf>
    <xf numFmtId="0" fontId="69" fillId="0" borderId="40" xfId="0" applyFont="1" applyFill="1" applyBorder="1" applyAlignment="1" applyProtection="1">
      <alignment horizontal="center"/>
      <protection locked="0"/>
    </xf>
    <xf numFmtId="168" fontId="69" fillId="0" borderId="40" xfId="74" applyNumberFormat="1" applyFont="1" applyFill="1" applyBorder="1" applyProtection="1">
      <protection locked="0"/>
    </xf>
    <xf numFmtId="49" fontId="69" fillId="0" borderId="41" xfId="0" applyNumberFormat="1" applyFont="1" applyFill="1" applyBorder="1" applyAlignment="1" applyProtection="1">
      <alignment horizontal="center"/>
      <protection locked="0"/>
    </xf>
    <xf numFmtId="166" fontId="69" fillId="0" borderId="41" xfId="0" applyNumberFormat="1" applyFont="1" applyFill="1" applyBorder="1" applyProtection="1">
      <protection locked="0"/>
    </xf>
    <xf numFmtId="0" fontId="69" fillId="0" borderId="42" xfId="0" applyFont="1" applyFill="1" applyBorder="1" applyAlignment="1" applyProtection="1">
      <alignment horizontal="center"/>
      <protection locked="0"/>
    </xf>
    <xf numFmtId="168" fontId="69" fillId="0" borderId="41" xfId="74" applyNumberFormat="1" applyFont="1" applyFill="1" applyBorder="1" applyProtection="1">
      <protection locked="0"/>
    </xf>
    <xf numFmtId="168" fontId="69" fillId="0" borderId="45" xfId="74" applyNumberFormat="1" applyFont="1" applyFill="1" applyBorder="1" applyProtection="1">
      <protection locked="0"/>
    </xf>
    <xf numFmtId="0" fontId="69" fillId="0" borderId="36" xfId="0" applyFont="1" applyFill="1" applyBorder="1" applyAlignment="1">
      <alignment horizontal="center"/>
    </xf>
    <xf numFmtId="0" fontId="68" fillId="0" borderId="24" xfId="0" applyFont="1" applyFill="1" applyBorder="1"/>
    <xf numFmtId="0" fontId="69" fillId="0" borderId="23" xfId="0" applyFont="1" applyFill="1" applyBorder="1" applyAlignment="1">
      <alignment horizontal="left" indent="1"/>
    </xf>
    <xf numFmtId="168" fontId="68" fillId="0" borderId="23" xfId="74" applyFont="1" applyFill="1" applyBorder="1" applyAlignment="1">
      <alignment horizontal="right"/>
    </xf>
    <xf numFmtId="4" fontId="68" fillId="0" borderId="23" xfId="0" applyNumberFormat="1" applyFont="1" applyFill="1" applyBorder="1" applyAlignment="1">
      <alignment horizontal="center"/>
    </xf>
    <xf numFmtId="168" fontId="68" fillId="0" borderId="23" xfId="74" applyNumberFormat="1" applyFont="1" applyFill="1" applyBorder="1" applyAlignment="1"/>
    <xf numFmtId="168" fontId="68" fillId="0" borderId="23" xfId="74" applyNumberFormat="1" applyFont="1" applyFill="1" applyBorder="1" applyProtection="1">
      <protection locked="0"/>
    </xf>
    <xf numFmtId="49" fontId="68" fillId="0" borderId="26" xfId="209" applyNumberFormat="1" applyFont="1" applyFill="1" applyBorder="1" applyAlignment="1" applyProtection="1">
      <alignment horizontal="left" indent="1"/>
      <protection locked="0"/>
    </xf>
    <xf numFmtId="168" fontId="68" fillId="0" borderId="26" xfId="74" applyFont="1" applyFill="1" applyBorder="1" applyProtection="1">
      <protection locked="0"/>
    </xf>
    <xf numFmtId="0" fontId="68" fillId="0" borderId="26" xfId="209" applyFont="1" applyFill="1" applyBorder="1" applyAlignment="1" applyProtection="1">
      <alignment horizontal="center"/>
      <protection locked="0"/>
    </xf>
    <xf numFmtId="168" fontId="68" fillId="0" borderId="26" xfId="74" applyNumberFormat="1" applyFont="1" applyFill="1" applyBorder="1" applyAlignment="1" applyProtection="1">
      <alignment vertical="center"/>
      <protection locked="0"/>
    </xf>
    <xf numFmtId="168" fontId="68" fillId="0" borderId="23" xfId="74" applyNumberFormat="1" applyFont="1" applyFill="1" applyBorder="1" applyAlignment="1" applyProtection="1">
      <alignment vertical="center"/>
      <protection locked="0"/>
    </xf>
    <xf numFmtId="2" fontId="68" fillId="0" borderId="24" xfId="0" applyNumberFormat="1" applyFont="1" applyFill="1" applyBorder="1"/>
    <xf numFmtId="0" fontId="69" fillId="0" borderId="29" xfId="0" applyFont="1" applyFill="1" applyBorder="1" applyAlignment="1">
      <alignment horizontal="center"/>
    </xf>
    <xf numFmtId="2" fontId="68" fillId="0" borderId="27" xfId="0" applyNumberFormat="1" applyFont="1" applyFill="1" applyBorder="1"/>
    <xf numFmtId="49" fontId="68" fillId="0" borderId="17" xfId="209" applyNumberFormat="1" applyFont="1" applyFill="1" applyBorder="1" applyAlignment="1" applyProtection="1">
      <alignment horizontal="left" indent="1"/>
      <protection locked="0"/>
    </xf>
    <xf numFmtId="0" fontId="69" fillId="0" borderId="44" xfId="0" applyFont="1" applyFill="1" applyBorder="1" applyAlignment="1">
      <alignment horizontal="center"/>
    </xf>
    <xf numFmtId="2" fontId="68" fillId="0" borderId="1" xfId="0" applyNumberFormat="1" applyFont="1" applyFill="1" applyBorder="1"/>
    <xf numFmtId="49" fontId="68" fillId="0" borderId="40" xfId="209" applyNumberFormat="1" applyFont="1" applyFill="1" applyBorder="1" applyAlignment="1" applyProtection="1">
      <alignment horizontal="left" indent="1"/>
      <protection locked="0"/>
    </xf>
    <xf numFmtId="168" fontId="68" fillId="0" borderId="17" xfId="74" applyFont="1" applyFill="1" applyBorder="1" applyProtection="1">
      <protection locked="0"/>
    </xf>
    <xf numFmtId="0" fontId="68" fillId="0" borderId="17" xfId="209" applyFont="1" applyFill="1" applyBorder="1" applyAlignment="1" applyProtection="1">
      <alignment horizontal="center"/>
      <protection locked="0"/>
    </xf>
    <xf numFmtId="168" fontId="68" fillId="0" borderId="17" xfId="74" applyNumberFormat="1" applyFont="1" applyFill="1" applyBorder="1" applyAlignment="1" applyProtection="1">
      <alignment vertical="center"/>
      <protection locked="0"/>
    </xf>
    <xf numFmtId="168" fontId="68" fillId="0" borderId="17" xfId="74" applyNumberFormat="1" applyFont="1" applyFill="1" applyBorder="1" applyProtection="1">
      <protection locked="0"/>
    </xf>
    <xf numFmtId="168" fontId="68" fillId="0" borderId="40" xfId="74" applyNumberFormat="1" applyFont="1" applyFill="1" applyBorder="1" applyProtection="1">
      <protection locked="0"/>
    </xf>
    <xf numFmtId="0" fontId="68" fillId="0" borderId="3" xfId="0" applyFont="1" applyFill="1" applyBorder="1" applyAlignment="1">
      <alignment horizontal="center"/>
    </xf>
    <xf numFmtId="0" fontId="68" fillId="0" borderId="69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4" fontId="68" fillId="0" borderId="12" xfId="74" applyNumberFormat="1" applyFont="1" applyFill="1" applyBorder="1" applyAlignment="1">
      <alignment horizontal="right"/>
    </xf>
    <xf numFmtId="4" fontId="68" fillId="0" borderId="12" xfId="0" applyNumberFormat="1" applyFont="1" applyFill="1" applyBorder="1" applyAlignment="1">
      <alignment horizontal="center"/>
    </xf>
    <xf numFmtId="168" fontId="68" fillId="0" borderId="12" xfId="74" applyNumberFormat="1" applyFont="1" applyFill="1" applyBorder="1" applyAlignment="1"/>
    <xf numFmtId="168" fontId="69" fillId="0" borderId="12" xfId="74" applyNumberFormat="1" applyFont="1" applyFill="1" applyBorder="1" applyAlignment="1">
      <alignment horizontal="center"/>
    </xf>
    <xf numFmtId="168" fontId="69" fillId="0" borderId="12" xfId="74" applyNumberFormat="1" applyFont="1" applyFill="1" applyBorder="1" applyAlignment="1"/>
    <xf numFmtId="168" fontId="68" fillId="0" borderId="12" xfId="0" applyNumberFormat="1" applyFont="1" applyFill="1" applyBorder="1" applyAlignment="1" applyProtection="1">
      <alignment horizontal="left" indent="1"/>
      <protection locked="0"/>
    </xf>
    <xf numFmtId="49" fontId="69" fillId="0" borderId="23" xfId="209" applyNumberFormat="1" applyFont="1" applyFill="1" applyBorder="1" applyAlignment="1" applyProtection="1">
      <alignment horizontal="left" indent="1"/>
      <protection locked="0"/>
    </xf>
    <xf numFmtId="168" fontId="68" fillId="0" borderId="23" xfId="74" applyFont="1" applyFill="1" applyBorder="1" applyProtection="1">
      <protection locked="0"/>
    </xf>
    <xf numFmtId="0" fontId="68" fillId="0" borderId="23" xfId="209" applyFont="1" applyFill="1" applyBorder="1" applyAlignment="1" applyProtection="1">
      <alignment horizontal="center"/>
      <protection locked="0"/>
    </xf>
    <xf numFmtId="168" fontId="68" fillId="0" borderId="0" xfId="0" applyNumberFormat="1" applyFont="1" applyFill="1" applyProtection="1">
      <protection locked="0"/>
    </xf>
    <xf numFmtId="0" fontId="71" fillId="0" borderId="36" xfId="0" applyFont="1" applyFill="1" applyBorder="1" applyAlignment="1">
      <alignment horizontal="center"/>
    </xf>
    <xf numFmtId="0" fontId="68" fillId="0" borderId="24" xfId="0" applyFont="1" applyFill="1" applyBorder="1" applyAlignment="1">
      <alignment vertical="center"/>
    </xf>
    <xf numFmtId="0" fontId="68" fillId="0" borderId="26" xfId="0" applyNumberFormat="1" applyFont="1" applyFill="1" applyBorder="1" applyAlignment="1">
      <alignment horizontal="left" wrapText="1" indent="1"/>
    </xf>
    <xf numFmtId="168" fontId="68" fillId="0" borderId="26" xfId="0" applyNumberFormat="1" applyFont="1" applyFill="1" applyBorder="1" applyAlignment="1">
      <alignment horizontal="center" vertical="center"/>
    </xf>
    <xf numFmtId="168" fontId="68" fillId="0" borderId="26" xfId="74" applyNumberFormat="1" applyFont="1" applyFill="1" applyBorder="1" applyAlignment="1">
      <alignment horizontal="center" vertical="center"/>
    </xf>
    <xf numFmtId="168" fontId="68" fillId="0" borderId="26" xfId="74" applyNumberFormat="1" applyFont="1" applyFill="1" applyBorder="1" applyAlignment="1" applyProtection="1">
      <alignment horizontal="center" vertical="center"/>
      <protection locked="0"/>
    </xf>
    <xf numFmtId="0" fontId="68" fillId="0" borderId="40" xfId="0" applyNumberFormat="1" applyFont="1" applyFill="1" applyBorder="1" applyAlignment="1">
      <alignment horizontal="left" indent="1"/>
    </xf>
    <xf numFmtId="168" fontId="68" fillId="0" borderId="26" xfId="0" applyNumberFormat="1" applyFont="1" applyFill="1" applyBorder="1" applyAlignment="1">
      <alignment horizontal="right"/>
    </xf>
    <xf numFmtId="168" fontId="68" fillId="0" borderId="26" xfId="0" applyNumberFormat="1" applyFont="1" applyFill="1" applyBorder="1" applyAlignment="1">
      <alignment horizontal="center"/>
    </xf>
    <xf numFmtId="168" fontId="68" fillId="0" borderId="26" xfId="74" applyNumberFormat="1" applyFont="1" applyFill="1" applyBorder="1" applyAlignment="1">
      <alignment horizontal="right"/>
    </xf>
    <xf numFmtId="168" fontId="68" fillId="0" borderId="40" xfId="0" applyNumberFormat="1" applyFont="1" applyFill="1" applyBorder="1" applyAlignment="1">
      <alignment horizontal="left"/>
    </xf>
    <xf numFmtId="168" fontId="68" fillId="0" borderId="40" xfId="74" applyNumberFormat="1" applyFont="1" applyFill="1" applyBorder="1" applyAlignment="1">
      <alignment horizontal="left"/>
    </xf>
    <xf numFmtId="168" fontId="68" fillId="0" borderId="26" xfId="74" applyNumberFormat="1" applyFont="1" applyFill="1" applyBorder="1" applyAlignment="1">
      <alignment horizontal="left"/>
    </xf>
    <xf numFmtId="0" fontId="68" fillId="0" borderId="1" xfId="0" applyFont="1" applyFill="1" applyBorder="1"/>
    <xf numFmtId="168" fontId="68" fillId="0" borderId="40" xfId="74" applyFont="1" applyFill="1" applyBorder="1" applyProtection="1">
      <protection locked="0"/>
    </xf>
    <xf numFmtId="0" fontId="68" fillId="0" borderId="40" xfId="209" applyFont="1" applyFill="1" applyBorder="1" applyAlignment="1" applyProtection="1">
      <alignment horizontal="center"/>
      <protection locked="0"/>
    </xf>
    <xf numFmtId="0" fontId="68" fillId="0" borderId="60" xfId="0" applyFont="1" applyFill="1" applyBorder="1" applyAlignment="1">
      <alignment horizontal="center"/>
    </xf>
    <xf numFmtId="0" fontId="68" fillId="0" borderId="61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"/>
    </xf>
    <xf numFmtId="4" fontId="68" fillId="0" borderId="59" xfId="74" applyNumberFormat="1" applyFont="1" applyFill="1" applyBorder="1" applyAlignment="1">
      <alignment horizontal="right"/>
    </xf>
    <xf numFmtId="4" fontId="68" fillId="0" borderId="59" xfId="0" applyNumberFormat="1" applyFont="1" applyFill="1" applyBorder="1" applyAlignment="1">
      <alignment horizontal="center"/>
    </xf>
    <xf numFmtId="168" fontId="68" fillId="0" borderId="59" xfId="74" applyNumberFormat="1" applyFont="1" applyFill="1" applyBorder="1" applyAlignment="1"/>
    <xf numFmtId="168" fontId="69" fillId="0" borderId="59" xfId="74" applyNumberFormat="1" applyFont="1" applyFill="1" applyBorder="1" applyAlignment="1">
      <alignment horizontal="center"/>
    </xf>
    <xf numFmtId="168" fontId="69" fillId="0" borderId="59" xfId="74" applyNumberFormat="1" applyFont="1" applyFill="1" applyBorder="1" applyAlignment="1"/>
    <xf numFmtId="168" fontId="68" fillId="0" borderId="59" xfId="0" applyNumberFormat="1" applyFont="1" applyFill="1" applyBorder="1" applyAlignment="1" applyProtection="1">
      <alignment horizontal="left" indent="1"/>
      <protection locked="0"/>
    </xf>
    <xf numFmtId="0" fontId="68" fillId="0" borderId="43" xfId="0" applyFont="1" applyFill="1" applyBorder="1" applyAlignment="1">
      <alignment horizontal="center"/>
    </xf>
    <xf numFmtId="2" fontId="68" fillId="0" borderId="42" xfId="288" applyNumberFormat="1" applyFont="1" applyFill="1" applyBorder="1" applyAlignment="1">
      <alignment horizontal="center" vertical="center"/>
    </xf>
    <xf numFmtId="49" fontId="69" fillId="0" borderId="42" xfId="209" applyNumberFormat="1" applyFont="1" applyFill="1" applyBorder="1" applyAlignment="1" applyProtection="1">
      <alignment horizontal="center"/>
      <protection locked="0"/>
    </xf>
    <xf numFmtId="4" fontId="72" fillId="0" borderId="42" xfId="74" applyNumberFormat="1" applyFont="1" applyFill="1" applyBorder="1" applyAlignment="1">
      <alignment vertical="center"/>
    </xf>
    <xf numFmtId="4" fontId="72" fillId="0" borderId="42" xfId="277" applyNumberFormat="1" applyFont="1" applyFill="1" applyBorder="1" applyAlignment="1">
      <alignment horizontal="center" vertical="center"/>
    </xf>
    <xf numFmtId="168" fontId="68" fillId="0" borderId="42" xfId="288" applyNumberFormat="1" applyFont="1" applyFill="1" applyBorder="1" applyAlignment="1">
      <alignment vertical="center"/>
    </xf>
    <xf numFmtId="168" fontId="69" fillId="0" borderId="42" xfId="288" applyNumberFormat="1" applyFont="1" applyFill="1" applyBorder="1" applyAlignment="1">
      <alignment horizontal="right" vertical="center"/>
    </xf>
    <xf numFmtId="168" fontId="68" fillId="0" borderId="70" xfId="277" applyNumberFormat="1" applyFont="1" applyFill="1" applyBorder="1" applyAlignment="1">
      <alignment vertical="center"/>
    </xf>
    <xf numFmtId="168" fontId="69" fillId="0" borderId="23" xfId="288" applyNumberFormat="1" applyFont="1" applyFill="1" applyBorder="1" applyAlignment="1">
      <alignment horizontal="right" vertical="center"/>
    </xf>
    <xf numFmtId="168" fontId="69" fillId="0" borderId="24" xfId="288" applyNumberFormat="1" applyFont="1" applyFill="1" applyBorder="1" applyAlignment="1">
      <alignment horizontal="right" vertical="center"/>
    </xf>
    <xf numFmtId="168" fontId="69" fillId="0" borderId="37" xfId="288" applyNumberFormat="1" applyFont="1" applyFill="1" applyBorder="1" applyAlignment="1">
      <alignment horizontal="right" vertical="center"/>
    </xf>
    <xf numFmtId="168" fontId="69" fillId="0" borderId="38" xfId="288" applyNumberFormat="1" applyFont="1" applyFill="1" applyBorder="1" applyAlignment="1">
      <alignment horizontal="right" vertical="center"/>
    </xf>
    <xf numFmtId="49" fontId="68" fillId="0" borderId="0" xfId="0" applyNumberFormat="1" applyFont="1" applyFill="1" applyProtection="1">
      <protection locked="0"/>
    </xf>
    <xf numFmtId="168" fontId="68" fillId="0" borderId="0" xfId="74" applyNumberFormat="1" applyFont="1" applyFill="1" applyProtection="1">
      <protection locked="0"/>
    </xf>
    <xf numFmtId="0" fontId="68" fillId="0" borderId="0" xfId="0" applyFont="1" applyFill="1"/>
    <xf numFmtId="0" fontId="73" fillId="0" borderId="0" xfId="0" applyFont="1" applyFill="1"/>
    <xf numFmtId="0" fontId="75" fillId="0" borderId="34" xfId="0" applyFont="1" applyFill="1" applyBorder="1" applyAlignment="1" applyProtection="1">
      <alignment horizontal="right" vertical="top"/>
      <protection hidden="1"/>
    </xf>
    <xf numFmtId="0" fontId="75" fillId="0" borderId="29" xfId="0" applyFont="1" applyFill="1" applyBorder="1" applyAlignment="1" applyProtection="1">
      <alignment horizontal="right" vertical="top"/>
      <protection hidden="1"/>
    </xf>
    <xf numFmtId="0" fontId="68" fillId="0" borderId="29" xfId="0" applyFont="1" applyFill="1" applyBorder="1" applyAlignment="1" applyProtection="1">
      <alignment vertical="top"/>
      <protection hidden="1"/>
    </xf>
    <xf numFmtId="0" fontId="68" fillId="0" borderId="29" xfId="0" applyFont="1" applyFill="1" applyBorder="1" applyAlignment="1" applyProtection="1">
      <alignment horizontal="left" vertical="top"/>
      <protection hidden="1"/>
    </xf>
    <xf numFmtId="0" fontId="68" fillId="0" borderId="29" xfId="0" applyFont="1" applyFill="1" applyBorder="1" applyAlignment="1" applyProtection="1">
      <alignment horizontal="center"/>
      <protection locked="0"/>
    </xf>
    <xf numFmtId="0" fontId="68" fillId="0" borderId="29" xfId="0" applyFont="1" applyFill="1" applyBorder="1" applyAlignment="1" applyProtection="1">
      <alignment horizontal="right" vertical="top"/>
      <protection hidden="1"/>
    </xf>
    <xf numFmtId="0" fontId="68" fillId="0" borderId="35" xfId="0" applyFont="1" applyFill="1" applyBorder="1" applyAlignment="1" applyProtection="1">
      <alignment vertical="top"/>
      <protection hidden="1"/>
    </xf>
    <xf numFmtId="0" fontId="68" fillId="0" borderId="0" xfId="0" applyFont="1" applyFill="1" applyProtection="1">
      <protection hidden="1"/>
    </xf>
    <xf numFmtId="0" fontId="69" fillId="0" borderId="12" xfId="0" applyFont="1" applyFill="1" applyBorder="1" applyAlignment="1" applyProtection="1">
      <alignment horizontal="center" vertical="center"/>
      <protection hidden="1"/>
    </xf>
    <xf numFmtId="166" fontId="68" fillId="0" borderId="23" xfId="0" applyNumberFormat="1" applyFont="1" applyFill="1" applyBorder="1" applyProtection="1">
      <protection hidden="1"/>
    </xf>
    <xf numFmtId="0" fontId="68" fillId="0" borderId="36" xfId="0" applyFont="1" applyFill="1" applyBorder="1" applyAlignment="1" applyProtection="1">
      <alignment horizontal="left" indent="1"/>
      <protection locked="0"/>
    </xf>
    <xf numFmtId="0" fontId="68" fillId="0" borderId="2" xfId="0" applyFont="1" applyFill="1" applyBorder="1" applyAlignment="1" applyProtection="1">
      <alignment horizontal="left" indent="1"/>
      <protection locked="0"/>
    </xf>
    <xf numFmtId="0" fontId="68" fillId="0" borderId="24" xfId="0" applyFont="1" applyFill="1" applyBorder="1" applyAlignment="1" applyProtection="1">
      <alignment horizontal="left" indent="1"/>
      <protection locked="0"/>
    </xf>
    <xf numFmtId="166" fontId="68" fillId="0" borderId="26" xfId="0" applyNumberFormat="1" applyFont="1" applyFill="1" applyBorder="1" applyProtection="1">
      <protection hidden="1"/>
    </xf>
    <xf numFmtId="0" fontId="68" fillId="0" borderId="28" xfId="0" applyFont="1" applyFill="1" applyBorder="1" applyAlignment="1" applyProtection="1">
      <alignment horizontal="left" indent="1"/>
      <protection locked="0"/>
    </xf>
    <xf numFmtId="0" fontId="68" fillId="0" borderId="29" xfId="0" applyFont="1" applyFill="1" applyBorder="1" applyAlignment="1" applyProtection="1">
      <alignment horizontal="left" indent="1"/>
      <protection locked="0"/>
    </xf>
    <xf numFmtId="0" fontId="68" fillId="0" borderId="27" xfId="0" applyFont="1" applyFill="1" applyBorder="1" applyAlignment="1" applyProtection="1">
      <alignment horizontal="left" indent="1"/>
      <protection locked="0"/>
    </xf>
    <xf numFmtId="0" fontId="68" fillId="0" borderId="26" xfId="0" applyFont="1" applyFill="1" applyBorder="1" applyProtection="1">
      <protection hidden="1"/>
    </xf>
    <xf numFmtId="0" fontId="68" fillId="0" borderId="31" xfId="0" applyFont="1" applyFill="1" applyBorder="1" applyProtection="1">
      <protection hidden="1"/>
    </xf>
    <xf numFmtId="0" fontId="69" fillId="0" borderId="37" xfId="0" applyFont="1" applyFill="1" applyBorder="1" applyAlignment="1" applyProtection="1">
      <alignment horizontal="center"/>
      <protection hidden="1"/>
    </xf>
    <xf numFmtId="0" fontId="75" fillId="0" borderId="34" xfId="184" applyFont="1" applyFill="1" applyBorder="1" applyAlignment="1" applyProtection="1">
      <alignment horizontal="right" vertical="top"/>
      <protection hidden="1"/>
    </xf>
    <xf numFmtId="0" fontId="75" fillId="0" borderId="35" xfId="184" applyFont="1" applyFill="1" applyBorder="1" applyAlignment="1" applyProtection="1">
      <alignment horizontal="right" vertical="top"/>
      <protection hidden="1"/>
    </xf>
    <xf numFmtId="0" fontId="75" fillId="0" borderId="0" xfId="0" applyFont="1" applyFill="1" applyBorder="1" applyAlignment="1" applyProtection="1">
      <alignment horizontal="right" vertical="top"/>
      <protection hidden="1"/>
    </xf>
    <xf numFmtId="0" fontId="68" fillId="0" borderId="0" xfId="0" applyFont="1" applyFill="1" applyBorder="1" applyAlignment="1" applyProtection="1">
      <alignment horizontal="left" vertical="top" indent="2"/>
      <protection hidden="1"/>
    </xf>
    <xf numFmtId="0" fontId="68" fillId="0" borderId="0" xfId="0" applyFont="1" applyFill="1" applyBorder="1" applyAlignment="1" applyProtection="1">
      <alignment horizontal="center" vertical="top"/>
      <protection hidden="1"/>
    </xf>
    <xf numFmtId="0" fontId="68" fillId="0" borderId="0" xfId="0" applyFont="1" applyFill="1" applyAlignment="1" applyProtection="1">
      <alignment horizontal="left" vertical="top"/>
      <protection hidden="1"/>
    </xf>
    <xf numFmtId="0" fontId="68" fillId="0" borderId="0" xfId="194" applyFont="1" applyFill="1" applyAlignment="1">
      <alignment vertical="top"/>
    </xf>
    <xf numFmtId="0" fontId="68" fillId="0" borderId="0" xfId="194" applyFont="1"/>
    <xf numFmtId="0" fontId="68" fillId="0" borderId="0" xfId="0" applyFont="1" applyFill="1" applyBorder="1" applyAlignment="1" applyProtection="1">
      <alignment horizontal="left" vertical="top"/>
      <protection hidden="1"/>
    </xf>
    <xf numFmtId="0" fontId="68" fillId="0" borderId="0" xfId="194" applyFont="1" applyFill="1" applyBorder="1" applyAlignment="1" applyProtection="1">
      <alignment horizontal="center" vertical="top"/>
      <protection hidden="1"/>
    </xf>
    <xf numFmtId="209" fontId="68" fillId="0" borderId="0" xfId="0" applyNumberFormat="1" applyFont="1" applyFill="1" applyBorder="1" applyAlignment="1">
      <alignment vertical="top"/>
    </xf>
    <xf numFmtId="0" fontId="68" fillId="0" borderId="0" xfId="0" applyFont="1" applyFill="1" applyBorder="1"/>
    <xf numFmtId="0" fontId="68" fillId="0" borderId="0" xfId="0" applyFont="1" applyFill="1" applyBorder="1" applyAlignment="1" applyProtection="1">
      <alignment vertical="top"/>
      <protection hidden="1"/>
    </xf>
    <xf numFmtId="0" fontId="68" fillId="0" borderId="0" xfId="0" applyFont="1" applyFill="1" applyAlignment="1" applyProtection="1">
      <alignment vertical="top"/>
      <protection hidden="1"/>
    </xf>
    <xf numFmtId="0" fontId="78" fillId="0" borderId="0" xfId="194" applyFont="1" applyFill="1" applyAlignment="1" applyProtection="1">
      <alignment vertical="top"/>
      <protection hidden="1"/>
    </xf>
    <xf numFmtId="0" fontId="68" fillId="0" borderId="0" xfId="194" applyFont="1" applyFill="1" applyBorder="1" applyAlignment="1" applyProtection="1">
      <alignment vertical="top"/>
      <protection hidden="1"/>
    </xf>
    <xf numFmtId="0" fontId="78" fillId="0" borderId="0" xfId="0" applyFont="1" applyFill="1" applyAlignment="1" applyProtection="1">
      <alignment horizontal="center" vertical="top"/>
      <protection hidden="1"/>
    </xf>
    <xf numFmtId="0" fontId="68" fillId="0" borderId="0" xfId="0" applyFont="1" applyFill="1" applyAlignment="1"/>
    <xf numFmtId="0" fontId="68" fillId="0" borderId="0" xfId="0" applyFont="1" applyFill="1" applyAlignment="1" applyProtection="1">
      <alignment vertical="top"/>
      <protection locked="0"/>
    </xf>
    <xf numFmtId="0" fontId="69" fillId="0" borderId="19" xfId="0" applyFont="1" applyFill="1" applyBorder="1" applyAlignment="1" applyProtection="1">
      <alignment vertical="top"/>
    </xf>
    <xf numFmtId="0" fontId="73" fillId="0" borderId="19" xfId="0" applyFont="1" applyFill="1" applyBorder="1" applyAlignment="1" applyProtection="1">
      <alignment vertical="top"/>
    </xf>
    <xf numFmtId="0" fontId="69" fillId="0" borderId="8" xfId="0" applyFont="1" applyFill="1" applyBorder="1" applyAlignment="1" applyProtection="1">
      <alignment vertical="top"/>
    </xf>
    <xf numFmtId="176" fontId="69" fillId="0" borderId="8" xfId="0" applyNumberFormat="1" applyFont="1" applyFill="1" applyBorder="1" applyAlignment="1" applyProtection="1">
      <alignment vertical="top"/>
      <protection hidden="1"/>
    </xf>
    <xf numFmtId="0" fontId="69" fillId="0" borderId="20" xfId="0" applyFont="1" applyFill="1" applyBorder="1" applyAlignment="1" applyProtection="1">
      <alignment vertical="top"/>
    </xf>
    <xf numFmtId="0" fontId="68" fillId="0" borderId="20" xfId="0" applyFont="1" applyFill="1" applyBorder="1" applyAlignment="1">
      <alignment vertical="top"/>
    </xf>
    <xf numFmtId="0" fontId="69" fillId="0" borderId="21" xfId="0" applyFont="1" applyFill="1" applyBorder="1" applyAlignment="1" applyProtection="1">
      <alignment horizontal="center" vertical="center"/>
      <protection hidden="1"/>
    </xf>
    <xf numFmtId="0" fontId="69" fillId="0" borderId="22" xfId="0" applyFont="1" applyFill="1" applyBorder="1" applyAlignment="1" applyProtection="1">
      <alignment horizontal="center" vertical="top" wrapText="1"/>
      <protection hidden="1"/>
    </xf>
    <xf numFmtId="0" fontId="68" fillId="0" borderId="23" xfId="0" applyFont="1" applyFill="1" applyBorder="1" applyAlignment="1">
      <alignment vertical="top"/>
    </xf>
    <xf numFmtId="0" fontId="68" fillId="0" borderId="24" xfId="0" applyFont="1" applyFill="1" applyBorder="1" applyAlignment="1">
      <alignment horizontal="center" vertical="top"/>
    </xf>
    <xf numFmtId="0" fontId="68" fillId="0" borderId="25" xfId="0" applyFont="1" applyFill="1" applyBorder="1" applyAlignment="1">
      <alignment vertical="top"/>
    </xf>
    <xf numFmtId="0" fontId="69" fillId="0" borderId="26" xfId="0" applyFont="1" applyFill="1" applyBorder="1" applyAlignment="1">
      <alignment horizontal="center" vertical="top"/>
    </xf>
    <xf numFmtId="0" fontId="69" fillId="0" borderId="27" xfId="0" applyFont="1" applyFill="1" applyBorder="1" applyAlignment="1">
      <alignment vertical="top"/>
    </xf>
    <xf numFmtId="174" fontId="69" fillId="0" borderId="27" xfId="0" applyNumberFormat="1" applyFont="1" applyFill="1" applyBorder="1" applyAlignment="1">
      <alignment horizontal="center" vertical="top"/>
    </xf>
    <xf numFmtId="166" fontId="68" fillId="0" borderId="26" xfId="0" applyNumberFormat="1" applyFont="1" applyFill="1" applyBorder="1" applyAlignment="1">
      <alignment vertical="top"/>
    </xf>
    <xf numFmtId="0" fontId="69" fillId="0" borderId="28" xfId="0" applyFont="1" applyFill="1" applyBorder="1" applyAlignment="1">
      <alignment horizontal="left" vertical="top"/>
    </xf>
    <xf numFmtId="0" fontId="69" fillId="0" borderId="29" xfId="0" applyFont="1" applyFill="1" applyBorder="1" applyAlignment="1">
      <alignment horizontal="center" vertical="top"/>
    </xf>
    <xf numFmtId="0" fontId="69" fillId="0" borderId="29" xfId="0" applyFont="1" applyFill="1" applyBorder="1" applyAlignment="1">
      <alignment vertical="top"/>
    </xf>
    <xf numFmtId="166" fontId="69" fillId="0" borderId="27" xfId="0" applyNumberFormat="1" applyFont="1" applyFill="1" applyBorder="1" applyAlignment="1">
      <alignment horizontal="center" vertical="top"/>
    </xf>
    <xf numFmtId="0" fontId="68" fillId="0" borderId="26" xfId="0" applyFont="1" applyFill="1" applyBorder="1" applyAlignment="1">
      <alignment vertical="top"/>
    </xf>
    <xf numFmtId="0" fontId="68" fillId="0" borderId="29" xfId="0" applyFont="1" applyFill="1" applyBorder="1" applyAlignment="1">
      <alignment vertical="top"/>
    </xf>
    <xf numFmtId="0" fontId="68" fillId="0" borderId="27" xfId="0" applyFont="1" applyFill="1" applyBorder="1" applyAlignment="1">
      <alignment horizontal="center" vertical="center"/>
    </xf>
    <xf numFmtId="174" fontId="69" fillId="0" borderId="30" xfId="0" applyNumberFormat="1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vertical="top"/>
    </xf>
    <xf numFmtId="168" fontId="68" fillId="0" borderId="0" xfId="74" applyFont="1" applyFill="1"/>
    <xf numFmtId="0" fontId="68" fillId="0" borderId="31" xfId="0" applyFont="1" applyFill="1" applyBorder="1" applyAlignment="1">
      <alignment vertical="top"/>
    </xf>
    <xf numFmtId="0" fontId="68" fillId="0" borderId="32" xfId="0" applyFont="1" applyFill="1" applyBorder="1" applyAlignment="1">
      <alignment vertical="top"/>
    </xf>
    <xf numFmtId="0" fontId="68" fillId="0" borderId="33" xfId="0" applyFont="1" applyFill="1" applyBorder="1" applyAlignment="1">
      <alignment vertical="top"/>
    </xf>
    <xf numFmtId="0" fontId="68" fillId="0" borderId="0" xfId="0" applyFont="1" applyFill="1" applyAlignment="1">
      <alignment vertical="top"/>
    </xf>
    <xf numFmtId="0" fontId="69" fillId="0" borderId="0" xfId="0" applyFont="1" applyFill="1" applyAlignment="1">
      <alignment vertical="top"/>
    </xf>
    <xf numFmtId="0" fontId="78" fillId="0" borderId="0" xfId="0" applyFont="1" applyFill="1" applyAlignment="1" applyProtection="1">
      <alignment vertical="top"/>
      <protection hidden="1"/>
    </xf>
    <xf numFmtId="0" fontId="72" fillId="0" borderId="0" xfId="0" applyFont="1"/>
    <xf numFmtId="0" fontId="69" fillId="0" borderId="26" xfId="209" applyNumberFormat="1" applyFont="1" applyFill="1" applyBorder="1" applyAlignment="1" applyProtection="1">
      <alignment horizontal="left" indent="1"/>
      <protection locked="0"/>
    </xf>
    <xf numFmtId="2" fontId="68" fillId="0" borderId="24" xfId="0" applyNumberFormat="1" applyFont="1" applyFill="1" applyBorder="1" applyAlignment="1">
      <alignment vertical="center"/>
    </xf>
    <xf numFmtId="0" fontId="68" fillId="0" borderId="0" xfId="184" applyFont="1" applyFill="1"/>
    <xf numFmtId="0" fontId="80" fillId="0" borderId="0" xfId="184" applyFont="1" applyFill="1"/>
    <xf numFmtId="0" fontId="81" fillId="0" borderId="0" xfId="184" applyFont="1" applyFill="1"/>
    <xf numFmtId="0" fontId="73" fillId="0" borderId="34" xfId="184" applyFont="1" applyFill="1" applyBorder="1" applyAlignment="1" applyProtection="1">
      <alignment vertical="top"/>
      <protection locked="0"/>
    </xf>
    <xf numFmtId="0" fontId="75" fillId="0" borderId="29" xfId="184" applyFont="1" applyFill="1" applyBorder="1" applyAlignment="1" applyProtection="1">
      <alignment horizontal="right" vertical="top"/>
      <protection hidden="1"/>
    </xf>
    <xf numFmtId="0" fontId="68" fillId="0" borderId="29" xfId="184" applyFont="1" applyFill="1" applyBorder="1" applyAlignment="1" applyProtection="1">
      <alignment vertical="top"/>
      <protection hidden="1"/>
    </xf>
    <xf numFmtId="0" fontId="68" fillId="0" borderId="29" xfId="184" applyFont="1" applyFill="1" applyBorder="1" applyAlignment="1" applyProtection="1">
      <alignment horizontal="left" vertical="top"/>
      <protection hidden="1"/>
    </xf>
    <xf numFmtId="0" fontId="68" fillId="0" borderId="29" xfId="184" applyFont="1" applyFill="1" applyBorder="1" applyAlignment="1" applyProtection="1">
      <alignment horizontal="center"/>
      <protection locked="0"/>
    </xf>
    <xf numFmtId="0" fontId="68" fillId="0" borderId="29" xfId="184" applyFont="1" applyFill="1" applyBorder="1" applyAlignment="1" applyProtection="1">
      <alignment horizontal="right" vertical="top"/>
      <protection hidden="1"/>
    </xf>
    <xf numFmtId="0" fontId="75" fillId="0" borderId="63" xfId="184" applyFont="1" applyFill="1" applyBorder="1" applyAlignment="1" applyProtection="1">
      <alignment horizontal="right" vertical="top"/>
      <protection hidden="1"/>
    </xf>
    <xf numFmtId="0" fontId="68" fillId="0" borderId="35" xfId="184" applyFont="1" applyFill="1" applyBorder="1" applyAlignment="1" applyProtection="1">
      <alignment vertical="top"/>
      <protection hidden="1"/>
    </xf>
    <xf numFmtId="0" fontId="68" fillId="0" borderId="0" xfId="184" applyFont="1" applyFill="1" applyProtection="1">
      <protection hidden="1"/>
    </xf>
    <xf numFmtId="0" fontId="69" fillId="0" borderId="64" xfId="184" applyFont="1" applyFill="1" applyBorder="1" applyAlignment="1" applyProtection="1">
      <alignment horizontal="center" vertical="center"/>
      <protection hidden="1"/>
    </xf>
    <xf numFmtId="0" fontId="69" fillId="0" borderId="46" xfId="184" applyFont="1" applyFill="1" applyBorder="1" applyAlignment="1" applyProtection="1">
      <alignment horizontal="center" vertical="center"/>
      <protection hidden="1"/>
    </xf>
    <xf numFmtId="0" fontId="69" fillId="0" borderId="47" xfId="184" applyFont="1" applyFill="1" applyBorder="1" applyAlignment="1" applyProtection="1">
      <alignment vertical="center"/>
      <protection hidden="1"/>
    </xf>
    <xf numFmtId="0" fontId="69" fillId="0" borderId="22" xfId="184" applyFont="1" applyFill="1" applyBorder="1" applyAlignment="1" applyProtection="1">
      <alignment vertical="center"/>
      <protection hidden="1"/>
    </xf>
    <xf numFmtId="166" fontId="68" fillId="0" borderId="25" xfId="184" applyNumberFormat="1" applyFont="1" applyFill="1" applyBorder="1" applyProtection="1">
      <protection hidden="1"/>
    </xf>
    <xf numFmtId="166" fontId="68" fillId="0" borderId="26" xfId="184" applyNumberFormat="1" applyFont="1" applyFill="1" applyBorder="1" applyProtection="1">
      <protection hidden="1"/>
    </xf>
    <xf numFmtId="0" fontId="68" fillId="0" borderId="26" xfId="184" applyFont="1" applyFill="1" applyBorder="1" applyProtection="1">
      <protection hidden="1"/>
    </xf>
    <xf numFmtId="0" fontId="68" fillId="0" borderId="31" xfId="184" applyFont="1" applyFill="1" applyBorder="1" applyProtection="1">
      <protection hidden="1"/>
    </xf>
    <xf numFmtId="0" fontId="69" fillId="0" borderId="37" xfId="184" applyFont="1" applyFill="1" applyBorder="1" applyAlignment="1" applyProtection="1">
      <alignment horizontal="center"/>
      <protection hidden="1"/>
    </xf>
    <xf numFmtId="0" fontId="75" fillId="0" borderId="0" xfId="184" applyFont="1" applyFill="1" applyBorder="1" applyAlignment="1" applyProtection="1">
      <alignment horizontal="right" vertical="top"/>
      <protection hidden="1"/>
    </xf>
    <xf numFmtId="0" fontId="68" fillId="0" borderId="0" xfId="184" applyFont="1" applyFill="1" applyBorder="1" applyAlignment="1" applyProtection="1">
      <alignment horizontal="left" vertical="top" indent="2"/>
      <protection hidden="1"/>
    </xf>
    <xf numFmtId="0" fontId="68" fillId="0" borderId="0" xfId="184" applyFont="1" applyFill="1" applyBorder="1"/>
    <xf numFmtId="0" fontId="68" fillId="0" borderId="0" xfId="184" applyFont="1" applyFill="1" applyBorder="1" applyAlignment="1" applyProtection="1">
      <alignment horizontal="center" vertical="top"/>
      <protection hidden="1"/>
    </xf>
    <xf numFmtId="0" fontId="68" fillId="0" borderId="0" xfId="184" applyFont="1" applyFill="1" applyAlignment="1" applyProtection="1">
      <alignment horizontal="left" vertical="top"/>
      <protection hidden="1"/>
    </xf>
    <xf numFmtId="0" fontId="68" fillId="0" borderId="0" xfId="184" applyFont="1" applyFill="1" applyAlignment="1"/>
    <xf numFmtId="0" fontId="78" fillId="0" borderId="0" xfId="184" applyFont="1" applyFill="1" applyAlignment="1" applyProtection="1">
      <alignment vertical="top"/>
      <protection hidden="1"/>
    </xf>
    <xf numFmtId="0" fontId="78" fillId="0" borderId="0" xfId="184" applyFont="1" applyFill="1" applyBorder="1" applyAlignment="1" applyProtection="1">
      <alignment horizontal="center" vertical="top"/>
      <protection hidden="1"/>
    </xf>
    <xf numFmtId="0" fontId="68" fillId="0" borderId="0" xfId="184" applyFont="1" applyFill="1" applyBorder="1" applyAlignment="1" applyProtection="1">
      <alignment vertical="top"/>
      <protection hidden="1"/>
    </xf>
    <xf numFmtId="0" fontId="68" fillId="0" borderId="0" xfId="184" applyFont="1" applyFill="1" applyAlignment="1" applyProtection="1">
      <alignment vertical="top"/>
      <protection hidden="1"/>
    </xf>
    <xf numFmtId="0" fontId="68" fillId="0" borderId="0" xfId="184" applyFont="1" applyFill="1" applyAlignment="1" applyProtection="1">
      <alignment vertical="top"/>
      <protection locked="0"/>
    </xf>
    <xf numFmtId="0" fontId="68" fillId="0" borderId="0" xfId="184" applyFont="1" applyProtection="1">
      <protection locked="0"/>
    </xf>
    <xf numFmtId="49" fontId="68" fillId="0" borderId="0" xfId="184" applyNumberFormat="1" applyFont="1" applyProtection="1">
      <protection locked="0"/>
    </xf>
    <xf numFmtId="0" fontId="73" fillId="0" borderId="0" xfId="184" applyFont="1" applyProtection="1">
      <protection locked="0"/>
    </xf>
    <xf numFmtId="0" fontId="68" fillId="0" borderId="0" xfId="184" applyFont="1" applyFill="1" applyBorder="1" applyAlignment="1" applyProtection="1">
      <protection locked="0"/>
    </xf>
    <xf numFmtId="0" fontId="68" fillId="0" borderId="0" xfId="184" applyFont="1" applyFill="1" applyBorder="1" applyProtection="1">
      <protection locked="0"/>
    </xf>
    <xf numFmtId="168" fontId="68" fillId="0" borderId="0" xfId="184" applyNumberFormat="1" applyFont="1" applyFill="1" applyBorder="1" applyProtection="1">
      <protection locked="0"/>
    </xf>
    <xf numFmtId="0" fontId="68" fillId="0" borderId="27" xfId="184" applyFont="1" applyFill="1" applyBorder="1" applyProtection="1">
      <protection locked="0"/>
    </xf>
    <xf numFmtId="0" fontId="68" fillId="0" borderId="26" xfId="184" applyFont="1" applyFill="1" applyBorder="1" applyProtection="1">
      <protection locked="0"/>
    </xf>
    <xf numFmtId="0" fontId="68" fillId="0" borderId="0" xfId="184" applyFont="1" applyFill="1" applyBorder="1" applyAlignment="1" applyProtection="1"/>
    <xf numFmtId="0" fontId="68" fillId="0" borderId="0" xfId="184" applyFont="1" applyFill="1" applyBorder="1" applyAlignment="1" applyProtection="1">
      <alignment horizontal="right"/>
      <protection locked="0"/>
    </xf>
    <xf numFmtId="168" fontId="68" fillId="0" borderId="0" xfId="184" applyNumberFormat="1" applyFont="1" applyFill="1" applyBorder="1" applyAlignment="1" applyProtection="1">
      <protection hidden="1"/>
    </xf>
    <xf numFmtId="167" fontId="68" fillId="0" borderId="0" xfId="184" applyNumberFormat="1" applyFont="1" applyFill="1" applyBorder="1" applyProtection="1">
      <protection locked="0"/>
    </xf>
    <xf numFmtId="0" fontId="68" fillId="0" borderId="27" xfId="184" applyFont="1" applyFill="1" applyBorder="1" applyProtection="1">
      <protection hidden="1"/>
    </xf>
    <xf numFmtId="49" fontId="68" fillId="0" borderId="0" xfId="184" applyNumberFormat="1" applyFont="1" applyFill="1" applyBorder="1" applyAlignment="1" applyProtection="1">
      <protection hidden="1"/>
    </xf>
    <xf numFmtId="168" fontId="68" fillId="0" borderId="0" xfId="184" applyNumberFormat="1" applyFont="1" applyFill="1" applyBorder="1" applyAlignment="1" applyProtection="1"/>
    <xf numFmtId="0" fontId="68" fillId="0" borderId="0" xfId="184" applyFont="1" applyFill="1" applyBorder="1" applyAlignment="1" applyProtection="1">
      <protection hidden="1"/>
    </xf>
    <xf numFmtId="166" fontId="68" fillId="0" borderId="37" xfId="184" applyNumberFormat="1" applyFont="1" applyBorder="1" applyAlignment="1" applyProtection="1">
      <alignment horizontal="center"/>
      <protection locked="0"/>
    </xf>
    <xf numFmtId="174" fontId="69" fillId="0" borderId="26" xfId="184" applyNumberFormat="1" applyFont="1" applyBorder="1" applyAlignment="1" applyProtection="1">
      <alignment horizontal="left"/>
      <protection locked="0"/>
    </xf>
    <xf numFmtId="166" fontId="68" fillId="0" borderId="23" xfId="184" applyNumberFormat="1" applyFont="1" applyBorder="1" applyProtection="1">
      <protection locked="0"/>
    </xf>
    <xf numFmtId="0" fontId="68" fillId="0" borderId="23" xfId="184" applyFont="1" applyBorder="1" applyAlignment="1" applyProtection="1">
      <alignment horizontal="center"/>
      <protection locked="0"/>
    </xf>
    <xf numFmtId="0" fontId="68" fillId="0" borderId="44" xfId="184" applyFont="1" applyBorder="1" applyProtection="1">
      <protection locked="0"/>
    </xf>
    <xf numFmtId="0" fontId="68" fillId="0" borderId="0" xfId="184" applyFont="1" applyBorder="1" applyProtection="1">
      <protection locked="0"/>
    </xf>
    <xf numFmtId="1" fontId="82" fillId="0" borderId="23" xfId="184" applyNumberFormat="1" applyFont="1" applyFill="1" applyBorder="1" applyAlignment="1" applyProtection="1">
      <alignment horizontal="center"/>
      <protection locked="0"/>
    </xf>
    <xf numFmtId="0" fontId="82" fillId="0" borderId="26" xfId="184" applyFont="1" applyFill="1" applyBorder="1" applyAlignment="1">
      <alignment horizontal="left"/>
    </xf>
    <xf numFmtId="4" fontId="82" fillId="0" borderId="26" xfId="74" applyNumberFormat="1" applyFont="1" applyFill="1" applyBorder="1"/>
    <xf numFmtId="0" fontId="82" fillId="0" borderId="26" xfId="184" applyFont="1" applyFill="1" applyBorder="1" applyAlignment="1">
      <alignment horizontal="center"/>
    </xf>
    <xf numFmtId="168" fontId="82" fillId="0" borderId="26" xfId="74" applyFont="1" applyFill="1" applyBorder="1"/>
    <xf numFmtId="168" fontId="82" fillId="0" borderId="26" xfId="74" applyFont="1" applyFill="1" applyBorder="1" applyProtection="1">
      <protection locked="0"/>
    </xf>
    <xf numFmtId="166" fontId="82" fillId="0" borderId="26" xfId="184" applyNumberFormat="1" applyFont="1" applyFill="1" applyBorder="1" applyProtection="1">
      <protection locked="0"/>
    </xf>
    <xf numFmtId="0" fontId="82" fillId="0" borderId="44" xfId="184" applyFont="1" applyFill="1" applyBorder="1" applyProtection="1">
      <protection locked="0"/>
    </xf>
    <xf numFmtId="0" fontId="82" fillId="0" borderId="0" xfId="184" applyFont="1" applyFill="1" applyBorder="1" applyProtection="1">
      <protection locked="0"/>
    </xf>
    <xf numFmtId="0" fontId="68" fillId="0" borderId="26" xfId="184" applyFont="1" applyFill="1" applyBorder="1" applyAlignment="1">
      <alignment horizontal="left"/>
    </xf>
    <xf numFmtId="0" fontId="82" fillId="0" borderId="26" xfId="184" applyFont="1" applyFill="1" applyBorder="1" applyAlignment="1">
      <alignment horizontal="right"/>
    </xf>
    <xf numFmtId="1" fontId="82" fillId="0" borderId="23" xfId="184" applyNumberFormat="1" applyFont="1" applyBorder="1" applyAlignment="1" applyProtection="1">
      <alignment horizontal="center"/>
      <protection locked="0"/>
    </xf>
    <xf numFmtId="0" fontId="68" fillId="28" borderId="26" xfId="184" applyFont="1" applyFill="1" applyBorder="1" applyAlignment="1">
      <alignment horizontal="left"/>
    </xf>
    <xf numFmtId="4" fontId="82" fillId="29" borderId="26" xfId="74" applyNumberFormat="1" applyFont="1" applyFill="1" applyBorder="1"/>
    <xf numFmtId="0" fontId="82" fillId="28" borderId="26" xfId="184" applyFont="1" applyFill="1" applyBorder="1" applyAlignment="1">
      <alignment horizontal="right"/>
    </xf>
    <xf numFmtId="168" fontId="82" fillId="28" borderId="26" xfId="74" applyFont="1" applyFill="1" applyBorder="1"/>
    <xf numFmtId="168" fontId="82" fillId="0" borderId="26" xfId="74" applyFont="1" applyBorder="1" applyProtection="1">
      <protection locked="0"/>
    </xf>
    <xf numFmtId="166" fontId="82" fillId="0" borderId="26" xfId="184" applyNumberFormat="1" applyFont="1" applyBorder="1" applyProtection="1">
      <protection locked="0"/>
    </xf>
    <xf numFmtId="0" fontId="82" fillId="0" borderId="44" xfId="184" applyFont="1" applyBorder="1" applyProtection="1">
      <protection locked="0"/>
    </xf>
    <xf numFmtId="0" fontId="82" fillId="0" borderId="0" xfId="184" applyFont="1" applyBorder="1" applyProtection="1">
      <protection locked="0"/>
    </xf>
    <xf numFmtId="1" fontId="73" fillId="0" borderId="26" xfId="184" applyNumberFormat="1" applyFont="1" applyBorder="1" applyAlignment="1" applyProtection="1">
      <alignment horizontal="center"/>
      <protection locked="0"/>
    </xf>
    <xf numFmtId="0" fontId="69" fillId="0" borderId="26" xfId="184" applyFont="1" applyFill="1" applyBorder="1" applyAlignment="1">
      <alignment horizontal="left"/>
    </xf>
    <xf numFmtId="211" fontId="73" fillId="0" borderId="67" xfId="184" applyNumberFormat="1" applyFont="1" applyBorder="1" applyAlignment="1" applyProtection="1">
      <protection locked="0"/>
    </xf>
    <xf numFmtId="0" fontId="73" fillId="28" borderId="41" xfId="184" applyFont="1" applyFill="1" applyBorder="1" applyAlignment="1">
      <alignment horizontal="center"/>
    </xf>
    <xf numFmtId="4" fontId="73" fillId="29" borderId="41" xfId="74" applyNumberFormat="1" applyFont="1" applyFill="1" applyBorder="1" applyAlignment="1"/>
    <xf numFmtId="0" fontId="73" fillId="28" borderId="41" xfId="184" applyFont="1" applyFill="1" applyBorder="1" applyAlignment="1"/>
    <xf numFmtId="168" fontId="73" fillId="28" borderId="41" xfId="74" applyFont="1" applyFill="1" applyBorder="1" applyAlignment="1"/>
    <xf numFmtId="168" fontId="73" fillId="0" borderId="41" xfId="74" applyFont="1" applyBorder="1" applyAlignment="1" applyProtection="1">
      <protection locked="0"/>
    </xf>
    <xf numFmtId="166" fontId="73" fillId="0" borderId="45" xfId="184" applyNumberFormat="1" applyFont="1" applyBorder="1" applyAlignment="1" applyProtection="1">
      <protection locked="0"/>
    </xf>
    <xf numFmtId="0" fontId="83" fillId="0" borderId="0" xfId="279" applyFont="1" applyBorder="1" applyAlignment="1">
      <alignment horizontal="center"/>
    </xf>
    <xf numFmtId="0" fontId="79" fillId="0" borderId="0" xfId="279" applyFont="1" applyAlignment="1">
      <alignment horizontal="center"/>
    </xf>
    <xf numFmtId="0" fontId="68" fillId="0" borderId="0" xfId="279" applyFont="1"/>
    <xf numFmtId="0" fontId="84" fillId="0" borderId="0" xfId="279" applyFont="1"/>
    <xf numFmtId="0" fontId="85" fillId="0" borderId="0" xfId="279" applyFont="1" applyAlignment="1"/>
    <xf numFmtId="0" fontId="80" fillId="0" borderId="0" xfId="279" applyFont="1" applyFill="1" applyAlignment="1">
      <alignment horizontal="center"/>
    </xf>
    <xf numFmtId="0" fontId="73" fillId="0" borderId="0" xfId="279" applyFont="1" applyAlignment="1"/>
    <xf numFmtId="0" fontId="80" fillId="0" borderId="0" xfId="279" applyFont="1"/>
    <xf numFmtId="0" fontId="87" fillId="0" borderId="0" xfId="279" applyFont="1"/>
    <xf numFmtId="0" fontId="81" fillId="0" borderId="0" xfId="279" applyFont="1"/>
    <xf numFmtId="0" fontId="88" fillId="0" borderId="0" xfId="279" applyFont="1"/>
    <xf numFmtId="0" fontId="89" fillId="0" borderId="0" xfId="279" applyFont="1"/>
    <xf numFmtId="166" fontId="88" fillId="0" borderId="0" xfId="279" applyNumberFormat="1" applyFont="1"/>
    <xf numFmtId="0" fontId="81" fillId="0" borderId="0" xfId="279" applyFont="1" applyAlignment="1">
      <alignment horizontal="right"/>
    </xf>
    <xf numFmtId="0" fontId="81" fillId="0" borderId="0" xfId="279" applyFont="1" applyAlignment="1">
      <alignment horizontal="center"/>
    </xf>
    <xf numFmtId="0" fontId="90" fillId="0" borderId="0" xfId="279" applyFont="1"/>
    <xf numFmtId="0" fontId="68" fillId="0" borderId="0" xfId="279" applyFont="1" applyAlignment="1">
      <alignment horizontal="right"/>
    </xf>
    <xf numFmtId="0" fontId="68" fillId="0" borderId="0" xfId="279" applyFont="1" applyAlignment="1">
      <alignment horizontal="center"/>
    </xf>
    <xf numFmtId="0" fontId="68" fillId="0" borderId="0" xfId="279" applyFont="1" applyAlignment="1"/>
    <xf numFmtId="0" fontId="82" fillId="0" borderId="0" xfId="279" applyFont="1"/>
    <xf numFmtId="0" fontId="82" fillId="0" borderId="0" xfId="279" applyFont="1" applyAlignment="1">
      <alignment horizontal="right"/>
    </xf>
    <xf numFmtId="0" fontId="82" fillId="0" borderId="0" xfId="279" applyFont="1" applyAlignment="1">
      <alignment horizontal="center"/>
    </xf>
    <xf numFmtId="0" fontId="80" fillId="0" borderId="19" xfId="279" applyFont="1" applyBorder="1" applyAlignment="1">
      <alignment horizontal="center"/>
    </xf>
    <xf numFmtId="0" fontId="80" fillId="0" borderId="19" xfId="279" applyFont="1" applyBorder="1" applyAlignment="1">
      <alignment horizontal="right"/>
    </xf>
    <xf numFmtId="0" fontId="80" fillId="0" borderId="19" xfId="279" applyFont="1" applyBorder="1"/>
    <xf numFmtId="0" fontId="83" fillId="0" borderId="0" xfId="279" applyFont="1"/>
    <xf numFmtId="0" fontId="80" fillId="0" borderId="0" xfId="279" applyFont="1" applyAlignment="1">
      <alignment horizontal="center"/>
    </xf>
    <xf numFmtId="0" fontId="81" fillId="0" borderId="0" xfId="279" applyFont="1" applyAlignment="1">
      <alignment horizontal="center" vertical="center"/>
    </xf>
    <xf numFmtId="0" fontId="81" fillId="0" borderId="0" xfId="279" applyFont="1" applyFill="1" applyBorder="1" applyAlignment="1">
      <alignment horizontal="center"/>
    </xf>
    <xf numFmtId="0" fontId="69" fillId="0" borderId="0" xfId="279" applyFont="1"/>
    <xf numFmtId="0" fontId="69" fillId="0" borderId="0" xfId="279" applyFont="1" applyAlignment="1">
      <alignment horizontal="right"/>
    </xf>
    <xf numFmtId="0" fontId="69" fillId="0" borderId="0" xfId="279" applyFont="1" applyAlignment="1">
      <alignment horizontal="center"/>
    </xf>
    <xf numFmtId="0" fontId="73" fillId="0" borderId="0" xfId="279" applyFont="1"/>
    <xf numFmtId="166" fontId="98" fillId="0" borderId="0" xfId="279" applyNumberFormat="1" applyFont="1" applyFill="1" applyAlignment="1"/>
    <xf numFmtId="0" fontId="98" fillId="0" borderId="0" xfId="279" applyFont="1" applyFill="1" applyAlignment="1"/>
    <xf numFmtId="192" fontId="99" fillId="0" borderId="19" xfId="279" applyNumberFormat="1" applyFont="1" applyBorder="1" applyAlignment="1">
      <alignment horizontal="center"/>
    </xf>
    <xf numFmtId="0" fontId="73" fillId="0" borderId="19" xfId="279" applyFont="1" applyBorder="1" applyAlignment="1">
      <alignment horizontal="center"/>
    </xf>
    <xf numFmtId="192" fontId="100" fillId="0" borderId="19" xfId="279" applyNumberFormat="1" applyFont="1" applyBorder="1" applyAlignment="1">
      <alignment horizontal="center"/>
    </xf>
    <xf numFmtId="0" fontId="73" fillId="0" borderId="19" xfId="279" applyFont="1" applyBorder="1" applyAlignment="1">
      <alignment horizontal="right"/>
    </xf>
    <xf numFmtId="0" fontId="73" fillId="0" borderId="19" xfId="279" applyFont="1" applyBorder="1"/>
    <xf numFmtId="174" fontId="101" fillId="0" borderId="19" xfId="279" applyNumberFormat="1" applyFont="1" applyFill="1" applyBorder="1" applyAlignment="1">
      <alignment horizontal="center"/>
    </xf>
    <xf numFmtId="168" fontId="102" fillId="0" borderId="19" xfId="264" applyFont="1" applyBorder="1" applyAlignment="1">
      <alignment horizontal="center"/>
    </xf>
    <xf numFmtId="0" fontId="68" fillId="0" borderId="0" xfId="279" applyFont="1" applyAlignment="1">
      <alignment horizontal="left"/>
    </xf>
    <xf numFmtId="166" fontId="68" fillId="0" borderId="0" xfId="279" applyNumberFormat="1" applyFont="1" applyFill="1" applyAlignment="1">
      <alignment horizontal="left"/>
    </xf>
    <xf numFmtId="0" fontId="68" fillId="0" borderId="0" xfId="279" applyFont="1" applyFill="1" applyAlignment="1"/>
    <xf numFmtId="0" fontId="98" fillId="0" borderId="0" xfId="279" applyFont="1"/>
    <xf numFmtId="192" fontId="95" fillId="0" borderId="0" xfId="279" applyNumberFormat="1" applyFont="1" applyBorder="1" applyAlignment="1">
      <alignment horizontal="center"/>
    </xf>
    <xf numFmtId="168" fontId="94" fillId="0" borderId="0" xfId="264" applyFont="1" applyAlignment="1">
      <alignment horizontal="center"/>
    </xf>
    <xf numFmtId="168" fontId="93" fillId="0" borderId="0" xfId="264" applyFont="1" applyAlignment="1">
      <alignment horizontal="center"/>
    </xf>
    <xf numFmtId="2" fontId="93" fillId="0" borderId="0" xfId="279" applyNumberFormat="1" applyFont="1" applyBorder="1" applyAlignment="1">
      <alignment horizontal="center"/>
    </xf>
    <xf numFmtId="166" fontId="68" fillId="0" borderId="0" xfId="279" applyNumberFormat="1" applyFont="1" applyFill="1" applyAlignment="1"/>
    <xf numFmtId="0" fontId="92" fillId="0" borderId="0" xfId="279" applyFont="1"/>
    <xf numFmtId="0" fontId="101" fillId="0" borderId="0" xfId="279" applyFont="1" applyAlignment="1">
      <alignment horizontal="center"/>
    </xf>
    <xf numFmtId="210" fontId="101" fillId="0" borderId="0" xfId="279" applyNumberFormat="1" applyFont="1" applyAlignment="1">
      <alignment horizontal="center"/>
    </xf>
    <xf numFmtId="192" fontId="73" fillId="0" borderId="0" xfId="279" applyNumberFormat="1" applyFont="1"/>
    <xf numFmtId="192" fontId="105" fillId="0" borderId="0" xfId="279" applyNumberFormat="1" applyFont="1" applyBorder="1" applyAlignment="1">
      <alignment horizontal="center"/>
    </xf>
    <xf numFmtId="0" fontId="68" fillId="0" borderId="0" xfId="279" applyFont="1" applyBorder="1" applyAlignment="1">
      <alignment horizontal="center"/>
    </xf>
    <xf numFmtId="192" fontId="72" fillId="0" borderId="0" xfId="279" applyNumberFormat="1" applyFont="1" applyBorder="1" applyAlignment="1">
      <alignment horizontal="center"/>
    </xf>
    <xf numFmtId="0" fontId="68" fillId="0" borderId="0" xfId="279" applyFont="1" applyBorder="1" applyAlignment="1">
      <alignment horizontal="right"/>
    </xf>
    <xf numFmtId="0" fontId="68" fillId="0" borderId="0" xfId="279" applyFont="1" applyBorder="1"/>
    <xf numFmtId="174" fontId="98" fillId="0" borderId="0" xfId="279" applyNumberFormat="1" applyFont="1" applyFill="1" applyBorder="1" applyAlignment="1">
      <alignment horizontal="center"/>
    </xf>
    <xf numFmtId="168" fontId="103" fillId="0" borderId="0" xfId="251" applyFont="1" applyBorder="1" applyAlignment="1">
      <alignment horizontal="center"/>
    </xf>
    <xf numFmtId="0" fontId="106" fillId="0" borderId="0" xfId="279" applyFont="1"/>
    <xf numFmtId="168" fontId="104" fillId="0" borderId="0" xfId="251" applyFont="1" applyAlignment="1">
      <alignment horizontal="center"/>
    </xf>
    <xf numFmtId="168" fontId="103" fillId="0" borderId="0" xfId="251" applyFont="1" applyAlignment="1">
      <alignment horizontal="center"/>
    </xf>
    <xf numFmtId="0" fontId="83" fillId="0" borderId="0" xfId="279" applyFont="1" applyAlignment="1">
      <alignment vertical="center"/>
    </xf>
    <xf numFmtId="0" fontId="68" fillId="0" borderId="0" xfId="279" applyFont="1" applyAlignment="1">
      <alignment horizontal="center" vertical="center"/>
    </xf>
    <xf numFmtId="192" fontId="105" fillId="0" borderId="0" xfId="279" applyNumberFormat="1" applyFont="1" applyAlignment="1">
      <alignment horizontal="center" vertical="center"/>
    </xf>
    <xf numFmtId="0" fontId="68" fillId="0" borderId="0" xfId="279" applyFont="1" applyFill="1" applyBorder="1" applyAlignment="1">
      <alignment horizontal="center"/>
    </xf>
    <xf numFmtId="166" fontId="68" fillId="0" borderId="0" xfId="279" applyNumberFormat="1" applyFont="1" applyAlignment="1"/>
    <xf numFmtId="0" fontId="101" fillId="0" borderId="0" xfId="279" applyFont="1"/>
    <xf numFmtId="192" fontId="101" fillId="0" borderId="0" xfId="279" applyNumberFormat="1" applyFont="1" applyAlignment="1">
      <alignment horizontal="center"/>
    </xf>
    <xf numFmtId="0" fontId="73" fillId="0" borderId="0" xfId="279" applyFont="1" applyAlignment="1">
      <alignment horizontal="center"/>
    </xf>
    <xf numFmtId="0" fontId="73" fillId="0" borderId="0" xfId="279" applyFont="1" applyAlignment="1">
      <alignment horizontal="right"/>
    </xf>
    <xf numFmtId="178" fontId="72" fillId="0" borderId="0" xfId="251" applyNumberFormat="1" applyFont="1"/>
    <xf numFmtId="178" fontId="68" fillId="0" borderId="0" xfId="279" applyNumberFormat="1" applyFont="1"/>
    <xf numFmtId="2" fontId="103" fillId="0" borderId="0" xfId="279" applyNumberFormat="1" applyFont="1" applyBorder="1" applyAlignment="1">
      <alignment horizontal="center"/>
    </xf>
    <xf numFmtId="2" fontId="104" fillId="0" borderId="0" xfId="279" applyNumberFormat="1" applyFont="1" applyAlignment="1">
      <alignment horizontal="center"/>
    </xf>
    <xf numFmtId="2" fontId="103" fillId="0" borderId="0" xfId="279" applyNumberFormat="1" applyFont="1" applyAlignment="1">
      <alignment horizontal="center"/>
    </xf>
    <xf numFmtId="193" fontId="101" fillId="0" borderId="0" xfId="279" applyNumberFormat="1" applyFont="1" applyAlignment="1">
      <alignment horizontal="center"/>
    </xf>
    <xf numFmtId="192" fontId="69" fillId="0" borderId="0" xfId="279" applyNumberFormat="1" applyFont="1"/>
    <xf numFmtId="0" fontId="68" fillId="0" borderId="0" xfId="184" applyFont="1" applyFill="1" applyBorder="1" applyAlignment="1" applyProtection="1">
      <alignment vertical="center"/>
      <protection locked="0"/>
    </xf>
    <xf numFmtId="0" fontId="69" fillId="0" borderId="31" xfId="184" applyFont="1" applyFill="1" applyBorder="1" applyAlignment="1" applyProtection="1">
      <alignment horizontal="center" vertical="center"/>
      <protection hidden="1"/>
    </xf>
    <xf numFmtId="0" fontId="68" fillId="0" borderId="28" xfId="0" applyFont="1" applyFill="1" applyBorder="1" applyAlignment="1">
      <alignment vertical="top"/>
    </xf>
    <xf numFmtId="168" fontId="68" fillId="0" borderId="0" xfId="209" applyNumberFormat="1" applyFont="1" applyFill="1" applyBorder="1" applyProtection="1">
      <protection hidden="1"/>
    </xf>
    <xf numFmtId="0" fontId="68" fillId="0" borderId="35" xfId="184" applyFont="1" applyFill="1" applyBorder="1" applyAlignment="1" applyProtection="1">
      <protection hidden="1"/>
    </xf>
    <xf numFmtId="0" fontId="68" fillId="0" borderId="2" xfId="184" applyFont="1" applyFill="1" applyBorder="1" applyAlignment="1" applyProtection="1">
      <protection hidden="1"/>
    </xf>
    <xf numFmtId="168" fontId="68" fillId="0" borderId="32" xfId="0" applyNumberFormat="1" applyFont="1" applyFill="1" applyBorder="1" applyAlignment="1">
      <alignment horizontal="center" vertical="top"/>
    </xf>
    <xf numFmtId="0" fontId="69" fillId="0" borderId="48" xfId="0" applyFont="1" applyFill="1" applyBorder="1" applyAlignment="1">
      <alignment horizontal="center"/>
    </xf>
    <xf numFmtId="0" fontId="69" fillId="0" borderId="39" xfId="0" applyFont="1" applyFill="1" applyBorder="1" applyAlignment="1">
      <alignment horizontal="center"/>
    </xf>
    <xf numFmtId="0" fontId="68" fillId="0" borderId="62" xfId="0" applyFont="1" applyFill="1" applyBorder="1"/>
    <xf numFmtId="0" fontId="68" fillId="0" borderId="27" xfId="0" applyFont="1" applyFill="1" applyBorder="1"/>
    <xf numFmtId="0" fontId="69" fillId="0" borderId="28" xfId="0" applyFont="1" applyFill="1" applyBorder="1" applyAlignment="1">
      <alignment horizontal="center"/>
    </xf>
    <xf numFmtId="168" fontId="69" fillId="0" borderId="68" xfId="74" applyNumberFormat="1" applyFont="1" applyFill="1" applyBorder="1" applyProtection="1">
      <protection locked="0"/>
    </xf>
    <xf numFmtId="209" fontId="68" fillId="0" borderId="0" xfId="0" applyNumberFormat="1" applyFont="1" applyFill="1" applyBorder="1" applyAlignment="1">
      <alignment horizontal="center" vertical="top"/>
    </xf>
    <xf numFmtId="0" fontId="68" fillId="0" borderId="0" xfId="0" applyFont="1" applyFill="1" applyAlignment="1" applyProtection="1">
      <alignment horizontal="left" vertical="top"/>
      <protection hidden="1"/>
    </xf>
    <xf numFmtId="0" fontId="68" fillId="0" borderId="19" xfId="0" applyFont="1" applyFill="1" applyBorder="1" applyAlignment="1" applyProtection="1">
      <alignment horizontal="left" vertical="center" wrapText="1"/>
    </xf>
    <xf numFmtId="177" fontId="68" fillId="0" borderId="8" xfId="0" quotePrefix="1" applyNumberFormat="1" applyFont="1" applyFill="1" applyBorder="1" applyAlignment="1" applyProtection="1">
      <alignment horizontal="center" vertical="top"/>
      <protection hidden="1"/>
    </xf>
    <xf numFmtId="177" fontId="68" fillId="0" borderId="8" xfId="0" applyNumberFormat="1" applyFont="1" applyFill="1" applyBorder="1" applyAlignment="1" applyProtection="1">
      <alignment horizontal="center" vertical="top"/>
      <protection hidden="1"/>
    </xf>
    <xf numFmtId="0" fontId="70" fillId="0" borderId="50" xfId="0" applyFont="1" applyFill="1" applyBorder="1" applyAlignment="1">
      <alignment horizontal="left" vertical="top"/>
    </xf>
    <xf numFmtId="0" fontId="70" fillId="0" borderId="51" xfId="0" applyFont="1" applyFill="1" applyBorder="1" applyAlignment="1">
      <alignment horizontal="left" vertical="top"/>
    </xf>
    <xf numFmtId="0" fontId="70" fillId="0" borderId="52" xfId="0" applyFont="1" applyFill="1" applyBorder="1" applyAlignment="1">
      <alignment horizontal="left" vertical="top"/>
    </xf>
    <xf numFmtId="0" fontId="69" fillId="0" borderId="29" xfId="0" applyFont="1" applyFill="1" applyBorder="1" applyAlignment="1">
      <alignment horizontal="right" vertical="top"/>
    </xf>
    <xf numFmtId="0" fontId="69" fillId="0" borderId="27" xfId="0" applyFont="1" applyFill="1" applyBorder="1" applyAlignment="1">
      <alignment horizontal="right" vertical="top"/>
    </xf>
    <xf numFmtId="0" fontId="69" fillId="0" borderId="28" xfId="0" applyFont="1" applyFill="1" applyBorder="1" applyAlignment="1">
      <alignment horizontal="left" vertical="top" wrapText="1"/>
    </xf>
    <xf numFmtId="0" fontId="69" fillId="0" borderId="29" xfId="0" applyFont="1" applyFill="1" applyBorder="1" applyAlignment="1">
      <alignment horizontal="left" vertical="top" wrapText="1"/>
    </xf>
    <xf numFmtId="0" fontId="68" fillId="0" borderId="0" xfId="0" applyFont="1" applyFill="1" applyBorder="1" applyAlignment="1" applyProtection="1">
      <alignment horizontal="center" vertical="top"/>
      <protection hidden="1"/>
    </xf>
    <xf numFmtId="0" fontId="68" fillId="0" borderId="8" xfId="0" applyFont="1" applyFill="1" applyBorder="1" applyAlignment="1" applyProtection="1">
      <alignment horizontal="left" vertical="top"/>
    </xf>
    <xf numFmtId="0" fontId="68" fillId="0" borderId="20" xfId="0" applyFont="1" applyFill="1" applyBorder="1" applyAlignment="1">
      <alignment horizontal="left" vertical="top"/>
    </xf>
    <xf numFmtId="0" fontId="68" fillId="0" borderId="35" xfId="0" applyFont="1" applyFill="1" applyBorder="1" applyAlignment="1" applyProtection="1">
      <alignment horizontal="center" vertical="top"/>
      <protection hidden="1"/>
    </xf>
    <xf numFmtId="0" fontId="68" fillId="0" borderId="29" xfId="0" applyFont="1" applyFill="1" applyBorder="1" applyAlignment="1">
      <alignment vertical="top"/>
    </xf>
    <xf numFmtId="0" fontId="68" fillId="0" borderId="27" xfId="0" applyFont="1" applyFill="1" applyBorder="1" applyAlignment="1">
      <alignment vertical="top"/>
    </xf>
    <xf numFmtId="209" fontId="68" fillId="0" borderId="49" xfId="0" applyNumberFormat="1" applyFont="1" applyFill="1" applyBorder="1" applyAlignment="1">
      <alignment horizontal="center" vertical="top"/>
    </xf>
    <xf numFmtId="0" fontId="69" fillId="0" borderId="28" xfId="0" applyFont="1" applyFill="1" applyBorder="1" applyAlignment="1" applyProtection="1">
      <alignment horizontal="right" vertical="top"/>
      <protection hidden="1"/>
    </xf>
    <xf numFmtId="0" fontId="69" fillId="0" borderId="29" xfId="0" applyFont="1" applyFill="1" applyBorder="1" applyAlignment="1" applyProtection="1">
      <alignment horizontal="right" vertical="top"/>
      <protection hidden="1"/>
    </xf>
    <xf numFmtId="0" fontId="69" fillId="0" borderId="27" xfId="0" applyFont="1" applyFill="1" applyBorder="1" applyAlignment="1" applyProtection="1">
      <alignment horizontal="right" vertical="top"/>
      <protection hidden="1"/>
    </xf>
    <xf numFmtId="0" fontId="68" fillId="0" borderId="28" xfId="0" applyFont="1" applyFill="1" applyBorder="1" applyAlignment="1">
      <alignment horizontal="left" vertical="top" indent="1"/>
    </xf>
    <xf numFmtId="0" fontId="68" fillId="0" borderId="29" xfId="0" applyFont="1" applyFill="1" applyBorder="1" applyAlignment="1">
      <alignment horizontal="left" vertical="top" indent="1"/>
    </xf>
    <xf numFmtId="0" fontId="68" fillId="0" borderId="8" xfId="0" quotePrefix="1" applyFont="1" applyFill="1" applyBorder="1" applyAlignment="1" applyProtection="1">
      <alignment horizontal="left" vertical="top"/>
    </xf>
    <xf numFmtId="0" fontId="69" fillId="0" borderId="46" xfId="0" applyFont="1" applyFill="1" applyBorder="1" applyAlignment="1" applyProtection="1">
      <alignment horizontal="center" vertical="center"/>
      <protection hidden="1"/>
    </xf>
    <xf numFmtId="0" fontId="69" fillId="0" borderId="47" xfId="0" applyFont="1" applyFill="1" applyBorder="1" applyAlignment="1" applyProtection="1">
      <alignment horizontal="center" vertical="center"/>
      <protection hidden="1"/>
    </xf>
    <xf numFmtId="0" fontId="69" fillId="0" borderId="22" xfId="0" applyFont="1" applyFill="1" applyBorder="1" applyAlignment="1" applyProtection="1">
      <alignment horizontal="center" vertical="center"/>
      <protection hidden="1"/>
    </xf>
    <xf numFmtId="0" fontId="69" fillId="0" borderId="48" xfId="0" applyFont="1" applyFill="1" applyBorder="1" applyAlignment="1">
      <alignment horizontal="right" vertical="top"/>
    </xf>
    <xf numFmtId="0" fontId="68" fillId="0" borderId="35" xfId="0" applyFont="1" applyFill="1" applyBorder="1" applyAlignment="1">
      <alignment horizontal="right" vertical="top"/>
    </xf>
    <xf numFmtId="0" fontId="68" fillId="0" borderId="0" xfId="0" applyFont="1" applyFill="1" applyBorder="1" applyAlignment="1" applyProtection="1">
      <alignment horizontal="left" vertical="top"/>
      <protection hidden="1"/>
    </xf>
    <xf numFmtId="0" fontId="68" fillId="0" borderId="29" xfId="0" applyFont="1" applyFill="1" applyBorder="1" applyAlignment="1" applyProtection="1">
      <alignment vertical="top"/>
      <protection hidden="1"/>
    </xf>
    <xf numFmtId="0" fontId="68" fillId="0" borderId="35" xfId="184" applyFont="1" applyFill="1" applyBorder="1" applyAlignment="1" applyProtection="1">
      <alignment horizontal="left" vertical="top" indent="2"/>
      <protection hidden="1"/>
    </xf>
    <xf numFmtId="168" fontId="68" fillId="0" borderId="35" xfId="74" applyNumberFormat="1" applyFont="1" applyFill="1" applyBorder="1" applyAlignment="1" applyProtection="1">
      <alignment horizontal="center" vertical="top"/>
      <protection hidden="1"/>
    </xf>
    <xf numFmtId="0" fontId="68" fillId="0" borderId="34" xfId="0" applyFont="1" applyFill="1" applyBorder="1" applyAlignment="1" applyProtection="1">
      <protection hidden="1"/>
    </xf>
    <xf numFmtId="0" fontId="68" fillId="0" borderId="38" xfId="0" applyFont="1" applyFill="1" applyBorder="1" applyAlignment="1" applyProtection="1">
      <protection hidden="1"/>
    </xf>
    <xf numFmtId="0" fontId="68" fillId="0" borderId="48" xfId="0" applyFont="1" applyFill="1" applyBorder="1" applyAlignment="1" applyProtection="1">
      <alignment horizontal="left" vertical="top" indent="1"/>
      <protection hidden="1"/>
    </xf>
    <xf numFmtId="0" fontId="68" fillId="0" borderId="58" xfId="0" applyFont="1" applyFill="1" applyBorder="1" applyAlignment="1" applyProtection="1">
      <alignment horizontal="left" vertical="top" indent="1"/>
      <protection hidden="1"/>
    </xf>
    <xf numFmtId="168" fontId="68" fillId="0" borderId="2" xfId="74" applyFont="1" applyFill="1" applyBorder="1" applyAlignment="1" applyProtection="1">
      <alignment horizontal="center" vertical="top"/>
      <protection locked="0"/>
    </xf>
    <xf numFmtId="0" fontId="68" fillId="0" borderId="2" xfId="184" applyFont="1" applyFill="1" applyBorder="1" applyAlignment="1" applyProtection="1">
      <alignment horizontal="left" vertical="top" indent="2"/>
      <protection hidden="1"/>
    </xf>
    <xf numFmtId="209" fontId="68" fillId="0" borderId="35" xfId="0" applyNumberFormat="1" applyFont="1" applyFill="1" applyBorder="1" applyAlignment="1" applyProtection="1">
      <alignment horizontal="center" vertical="top"/>
      <protection hidden="1"/>
    </xf>
    <xf numFmtId="166" fontId="68" fillId="0" borderId="26" xfId="0" applyNumberFormat="1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alignment horizontal="center" vertical="center"/>
      <protection hidden="1"/>
    </xf>
    <xf numFmtId="175" fontId="68" fillId="0" borderId="26" xfId="0" applyNumberFormat="1" applyFont="1" applyFill="1" applyBorder="1" applyAlignment="1" applyProtection="1">
      <alignment horizontal="center"/>
      <protection hidden="1"/>
    </xf>
    <xf numFmtId="0" fontId="68" fillId="0" borderId="26" xfId="0" applyFont="1" applyFill="1" applyBorder="1" applyAlignment="1" applyProtection="1">
      <protection hidden="1"/>
    </xf>
    <xf numFmtId="177" fontId="68" fillId="0" borderId="28" xfId="0" applyNumberFormat="1" applyFont="1" applyFill="1" applyBorder="1" applyAlignment="1" applyProtection="1">
      <protection hidden="1"/>
    </xf>
    <xf numFmtId="177" fontId="68" fillId="0" borderId="29" xfId="0" applyNumberFormat="1" applyFont="1" applyFill="1" applyBorder="1" applyAlignment="1" applyProtection="1">
      <protection hidden="1"/>
    </xf>
    <xf numFmtId="177" fontId="68" fillId="0" borderId="27" xfId="0" applyNumberFormat="1" applyFont="1" applyFill="1" applyBorder="1" applyAlignment="1" applyProtection="1">
      <protection hidden="1"/>
    </xf>
    <xf numFmtId="0" fontId="74" fillId="0" borderId="0" xfId="0" applyFont="1" applyFill="1" applyAlignment="1" applyProtection="1">
      <alignment horizontal="center" vertical="top"/>
      <protection hidden="1"/>
    </xf>
    <xf numFmtId="0" fontId="73" fillId="0" borderId="19" xfId="0" applyFont="1" applyFill="1" applyBorder="1" applyAlignment="1" applyProtection="1">
      <alignment horizontal="left" vertical="top"/>
      <protection hidden="1"/>
    </xf>
    <xf numFmtId="0" fontId="68" fillId="0" borderId="34" xfId="0" applyFont="1" applyFill="1" applyBorder="1" applyAlignment="1" applyProtection="1">
      <alignment vertical="top"/>
      <protection hidden="1"/>
    </xf>
    <xf numFmtId="0" fontId="76" fillId="0" borderId="34" xfId="0" applyFont="1" applyFill="1" applyBorder="1" applyAlignment="1" applyProtection="1">
      <alignment vertical="top"/>
      <protection locked="0"/>
    </xf>
    <xf numFmtId="0" fontId="68" fillId="0" borderId="29" xfId="0" applyFont="1" applyFill="1" applyBorder="1" applyAlignment="1" applyProtection="1">
      <alignment horizontal="left" vertical="top"/>
      <protection locked="0"/>
    </xf>
    <xf numFmtId="0" fontId="68" fillId="0" borderId="29" xfId="0" applyFont="1" applyFill="1" applyBorder="1" applyAlignment="1" applyProtection="1">
      <alignment vertical="top"/>
      <protection locked="0"/>
    </xf>
    <xf numFmtId="0" fontId="68" fillId="0" borderId="23" xfId="0" applyFont="1" applyFill="1" applyBorder="1" applyAlignment="1" applyProtection="1">
      <protection hidden="1"/>
    </xf>
    <xf numFmtId="0" fontId="68" fillId="0" borderId="29" xfId="0" quotePrefix="1" applyFont="1" applyFill="1" applyBorder="1" applyAlignment="1" applyProtection="1">
      <alignment vertical="top"/>
      <protection hidden="1"/>
    </xf>
    <xf numFmtId="0" fontId="68" fillId="0" borderId="29" xfId="0" applyFont="1" applyFill="1" applyBorder="1" applyAlignment="1" applyProtection="1">
      <alignment horizontal="left" vertical="top" indent="2"/>
      <protection hidden="1"/>
    </xf>
    <xf numFmtId="0" fontId="68" fillId="0" borderId="36" xfId="0" applyFont="1" applyFill="1" applyBorder="1" applyAlignment="1" applyProtection="1">
      <protection hidden="1"/>
    </xf>
    <xf numFmtId="0" fontId="68" fillId="0" borderId="24" xfId="0" applyFont="1" applyFill="1" applyBorder="1" applyAlignment="1" applyProtection="1">
      <protection hidden="1"/>
    </xf>
    <xf numFmtId="0" fontId="69" fillId="0" borderId="12" xfId="0" applyFont="1" applyFill="1" applyBorder="1" applyAlignment="1" applyProtection="1">
      <alignment horizontal="center" vertical="center" wrapText="1"/>
      <protection hidden="1"/>
    </xf>
    <xf numFmtId="177" fontId="68" fillId="0" borderId="36" xfId="0" applyNumberFormat="1" applyFont="1" applyFill="1" applyBorder="1" applyAlignment="1" applyProtection="1">
      <protection hidden="1"/>
    </xf>
    <xf numFmtId="177" fontId="68" fillId="0" borderId="2" xfId="0" applyNumberFormat="1" applyFont="1" applyFill="1" applyBorder="1" applyAlignment="1" applyProtection="1">
      <protection hidden="1"/>
    </xf>
    <xf numFmtId="177" fontId="68" fillId="0" borderId="24" xfId="0" applyNumberFormat="1" applyFont="1" applyFill="1" applyBorder="1" applyAlignment="1" applyProtection="1">
      <protection hidden="1"/>
    </xf>
    <xf numFmtId="166" fontId="68" fillId="0" borderId="36" xfId="0" applyNumberFormat="1" applyFont="1" applyFill="1" applyBorder="1" applyAlignment="1" applyProtection="1">
      <alignment horizontal="center"/>
      <protection locked="0"/>
    </xf>
    <xf numFmtId="166" fontId="68" fillId="0" borderId="2" xfId="0" applyNumberFormat="1" applyFont="1" applyFill="1" applyBorder="1" applyAlignment="1" applyProtection="1">
      <alignment horizontal="center"/>
      <protection locked="0"/>
    </xf>
    <xf numFmtId="166" fontId="68" fillId="0" borderId="24" xfId="0" applyNumberFormat="1" applyFont="1" applyFill="1" applyBorder="1" applyAlignment="1" applyProtection="1">
      <alignment horizontal="center"/>
      <protection locked="0"/>
    </xf>
    <xf numFmtId="175" fontId="68" fillId="0" borderId="36" xfId="0" applyNumberFormat="1" applyFont="1" applyFill="1" applyBorder="1" applyAlignment="1" applyProtection="1">
      <alignment horizontal="center"/>
      <protection hidden="1"/>
    </xf>
    <xf numFmtId="175" fontId="68" fillId="0" borderId="2" xfId="0" applyNumberFormat="1" applyFont="1" applyFill="1" applyBorder="1" applyAlignment="1" applyProtection="1">
      <alignment horizontal="center"/>
      <protection hidden="1"/>
    </xf>
    <xf numFmtId="175" fontId="68" fillId="0" borderId="24" xfId="0" applyNumberFormat="1" applyFont="1" applyFill="1" applyBorder="1" applyAlignment="1" applyProtection="1">
      <alignment horizontal="center"/>
      <protection hidden="1"/>
    </xf>
    <xf numFmtId="166" fontId="68" fillId="0" borderId="53" xfId="0" applyNumberFormat="1" applyFont="1" applyFill="1" applyBorder="1" applyAlignment="1" applyProtection="1">
      <alignment horizontal="center"/>
      <protection hidden="1"/>
    </xf>
    <xf numFmtId="166" fontId="68" fillId="0" borderId="19" xfId="0" applyNumberFormat="1" applyFont="1" applyFill="1" applyBorder="1" applyAlignment="1" applyProtection="1">
      <alignment horizontal="center"/>
      <protection hidden="1"/>
    </xf>
    <xf numFmtId="166" fontId="68" fillId="0" borderId="32" xfId="0" applyNumberFormat="1" applyFont="1" applyFill="1" applyBorder="1" applyAlignment="1" applyProtection="1">
      <alignment horizontal="center"/>
      <protection hidden="1"/>
    </xf>
    <xf numFmtId="0" fontId="68" fillId="0" borderId="48" xfId="0" applyFont="1" applyFill="1" applyBorder="1" applyAlignment="1" applyProtection="1">
      <alignment horizontal="left" indent="2"/>
      <protection hidden="1"/>
    </xf>
    <xf numFmtId="0" fontId="68" fillId="0" borderId="35" xfId="0" applyFont="1" applyFill="1" applyBorder="1" applyAlignment="1" applyProtection="1">
      <alignment horizontal="left" indent="2"/>
      <protection hidden="1"/>
    </xf>
    <xf numFmtId="0" fontId="68" fillId="0" borderId="31" xfId="0" applyFont="1" applyFill="1" applyBorder="1" applyAlignment="1" applyProtection="1">
      <alignment horizontal="left" vertical="center" indent="2"/>
      <protection hidden="1"/>
    </xf>
    <xf numFmtId="0" fontId="68" fillId="0" borderId="53" xfId="0" applyFont="1" applyFill="1" applyBorder="1" applyAlignment="1" applyProtection="1">
      <alignment horizontal="left" vertical="center" indent="2"/>
      <protection hidden="1"/>
    </xf>
    <xf numFmtId="0" fontId="68" fillId="0" borderId="31" xfId="0" applyFont="1" applyFill="1" applyBorder="1" applyAlignment="1" applyProtection="1">
      <protection hidden="1"/>
    </xf>
    <xf numFmtId="166" fontId="68" fillId="0" borderId="26" xfId="0" applyNumberFormat="1" applyFont="1" applyFill="1" applyBorder="1" applyAlignment="1" applyProtection="1">
      <alignment horizontal="center"/>
      <protection hidden="1"/>
    </xf>
    <xf numFmtId="0" fontId="68" fillId="0" borderId="26" xfId="0" applyFont="1" applyFill="1" applyBorder="1" applyAlignment="1" applyProtection="1">
      <alignment horizontal="left" vertical="center" indent="2"/>
      <protection hidden="1"/>
    </xf>
    <xf numFmtId="0" fontId="68" fillId="0" borderId="28" xfId="0" applyFont="1" applyFill="1" applyBorder="1" applyAlignment="1" applyProtection="1">
      <alignment horizontal="left" vertical="center" indent="2"/>
      <protection hidden="1"/>
    </xf>
    <xf numFmtId="191" fontId="68" fillId="0" borderId="27" xfId="0" applyNumberFormat="1" applyFont="1" applyFill="1" applyBorder="1" applyAlignment="1" applyProtection="1">
      <alignment horizontal="center" vertical="top"/>
      <protection locked="0"/>
    </xf>
    <xf numFmtId="191" fontId="68" fillId="0" borderId="26" xfId="0" applyNumberFormat="1" applyFont="1" applyFill="1" applyBorder="1" applyAlignment="1" applyProtection="1">
      <alignment horizontal="center" vertical="top"/>
      <protection locked="0"/>
    </xf>
    <xf numFmtId="166" fontId="68" fillId="0" borderId="31" xfId="0" applyNumberFormat="1" applyFont="1" applyFill="1" applyBorder="1" applyAlignment="1" applyProtection="1">
      <alignment horizontal="center"/>
      <protection hidden="1"/>
    </xf>
    <xf numFmtId="196" fontId="68" fillId="0" borderId="26" xfId="0" applyNumberFormat="1" applyFont="1" applyFill="1" applyBorder="1" applyAlignment="1" applyProtection="1">
      <alignment horizontal="center"/>
      <protection hidden="1"/>
    </xf>
    <xf numFmtId="177" fontId="68" fillId="0" borderId="48" xfId="0" applyNumberFormat="1" applyFont="1" applyFill="1" applyBorder="1" applyAlignment="1" applyProtection="1">
      <protection hidden="1"/>
    </xf>
    <xf numFmtId="177" fontId="68" fillId="0" borderId="35" xfId="0" applyNumberFormat="1" applyFont="1" applyFill="1" applyBorder="1" applyAlignment="1" applyProtection="1">
      <protection hidden="1"/>
    </xf>
    <xf numFmtId="177" fontId="68" fillId="0" borderId="58" xfId="0" applyNumberFormat="1" applyFont="1" applyFill="1" applyBorder="1" applyAlignment="1" applyProtection="1">
      <protection hidden="1"/>
    </xf>
    <xf numFmtId="0" fontId="68" fillId="0" borderId="2" xfId="184" applyFont="1" applyFill="1" applyBorder="1" applyAlignment="1" applyProtection="1">
      <alignment vertical="top"/>
      <protection hidden="1"/>
    </xf>
    <xf numFmtId="0" fontId="68" fillId="0" borderId="35" xfId="184" applyFont="1" applyFill="1" applyBorder="1" applyAlignment="1" applyProtection="1">
      <alignment vertical="top"/>
      <protection hidden="1"/>
    </xf>
    <xf numFmtId="168" fontId="68" fillId="0" borderId="35" xfId="74" applyFont="1" applyFill="1" applyBorder="1" applyAlignment="1" applyProtection="1">
      <alignment horizontal="center"/>
      <protection hidden="1"/>
    </xf>
    <xf numFmtId="175" fontId="68" fillId="0" borderId="23" xfId="0" applyNumberFormat="1" applyFont="1" applyFill="1" applyBorder="1" applyAlignment="1" applyProtection="1">
      <alignment horizontal="center"/>
      <protection hidden="1"/>
    </xf>
    <xf numFmtId="0" fontId="68" fillId="0" borderId="57" xfId="0" applyFont="1" applyFill="1" applyBorder="1" applyAlignment="1" applyProtection="1">
      <alignment horizontal="left" vertical="top" indent="2"/>
      <protection hidden="1"/>
    </xf>
    <xf numFmtId="0" fontId="68" fillId="0" borderId="34" xfId="0" applyFont="1" applyFill="1" applyBorder="1" applyAlignment="1" applyProtection="1">
      <alignment horizontal="left" vertical="top" indent="2"/>
      <protection hidden="1"/>
    </xf>
    <xf numFmtId="0" fontId="68" fillId="0" borderId="38" xfId="0" applyFont="1" applyFill="1" applyBorder="1" applyAlignment="1" applyProtection="1">
      <alignment horizontal="left" vertical="top" indent="2"/>
      <protection hidden="1"/>
    </xf>
    <xf numFmtId="0" fontId="68" fillId="0" borderId="35" xfId="0" applyFont="1" applyFill="1" applyBorder="1" applyAlignment="1" applyProtection="1">
      <alignment horizontal="center"/>
      <protection hidden="1"/>
    </xf>
    <xf numFmtId="0" fontId="68" fillId="0" borderId="58" xfId="0" applyFont="1" applyFill="1" applyBorder="1" applyAlignment="1" applyProtection="1">
      <alignment horizontal="center"/>
      <protection hidden="1"/>
    </xf>
    <xf numFmtId="175" fontId="68" fillId="0" borderId="31" xfId="0" applyNumberFormat="1" applyFont="1" applyFill="1" applyBorder="1" applyAlignment="1" applyProtection="1">
      <alignment horizontal="center"/>
      <protection hidden="1"/>
    </xf>
    <xf numFmtId="191" fontId="68" fillId="0" borderId="32" xfId="0" applyNumberFormat="1" applyFont="1" applyFill="1" applyBorder="1" applyAlignment="1" applyProtection="1">
      <alignment horizontal="center" vertical="top"/>
      <protection locked="0"/>
    </xf>
    <xf numFmtId="191" fontId="68" fillId="0" borderId="31" xfId="0" applyNumberFormat="1" applyFont="1" applyFill="1" applyBorder="1" applyAlignment="1" applyProtection="1">
      <alignment horizontal="center" vertical="top"/>
      <protection locked="0"/>
    </xf>
    <xf numFmtId="166" fontId="68" fillId="0" borderId="23" xfId="0" applyNumberFormat="1" applyFont="1" applyFill="1" applyBorder="1" applyAlignment="1" applyProtection="1">
      <alignment horizontal="center"/>
      <protection hidden="1"/>
    </xf>
    <xf numFmtId="0" fontId="77" fillId="0" borderId="44" xfId="0" applyFont="1" applyFill="1" applyBorder="1" applyAlignment="1" applyProtection="1">
      <alignment horizontal="center" vertical="top"/>
      <protection hidden="1"/>
    </xf>
    <xf numFmtId="0" fontId="68" fillId="0" borderId="1" xfId="0" applyFont="1" applyFill="1" applyBorder="1" applyAlignment="1" applyProtection="1">
      <alignment horizontal="center" vertical="top"/>
      <protection hidden="1"/>
    </xf>
    <xf numFmtId="166" fontId="69" fillId="0" borderId="54" xfId="0" applyNumberFormat="1" applyFont="1" applyFill="1" applyBorder="1" applyAlignment="1" applyProtection="1">
      <alignment horizontal="center"/>
      <protection hidden="1"/>
    </xf>
    <xf numFmtId="166" fontId="69" fillId="0" borderId="55" xfId="0" applyNumberFormat="1" applyFont="1" applyFill="1" applyBorder="1" applyAlignment="1" applyProtection="1">
      <alignment horizontal="center"/>
      <protection hidden="1"/>
    </xf>
    <xf numFmtId="166" fontId="69" fillId="0" borderId="56" xfId="0" applyNumberFormat="1" applyFont="1" applyFill="1" applyBorder="1" applyAlignment="1" applyProtection="1">
      <alignment horizontal="center"/>
      <protection hidden="1"/>
    </xf>
    <xf numFmtId="166" fontId="69" fillId="0" borderId="43" xfId="0" applyNumberFormat="1" applyFont="1" applyFill="1" applyBorder="1" applyAlignment="1" applyProtection="1">
      <protection locked="0"/>
    </xf>
    <xf numFmtId="166" fontId="69" fillId="0" borderId="42" xfId="0" applyNumberFormat="1" applyFont="1" applyFill="1" applyBorder="1" applyAlignment="1" applyProtection="1">
      <protection locked="0"/>
    </xf>
    <xf numFmtId="168" fontId="69" fillId="0" borderId="59" xfId="74" applyNumberFormat="1" applyFont="1" applyFill="1" applyBorder="1" applyAlignment="1" applyProtection="1">
      <alignment horizontal="center" vertical="center" wrapText="1"/>
      <protection hidden="1"/>
    </xf>
    <xf numFmtId="168" fontId="69" fillId="0" borderId="31" xfId="74" applyNumberFormat="1" applyFont="1" applyFill="1" applyBorder="1" applyAlignment="1" applyProtection="1">
      <alignment horizontal="center" vertical="center"/>
      <protection hidden="1"/>
    </xf>
    <xf numFmtId="0" fontId="69" fillId="0" borderId="59" xfId="0" applyFont="1" applyFill="1" applyBorder="1" applyAlignment="1" applyProtection="1">
      <alignment horizontal="center" vertical="center"/>
      <protection hidden="1"/>
    </xf>
    <xf numFmtId="0" fontId="69" fillId="0" borderId="31" xfId="0" applyFont="1" applyFill="1" applyBorder="1" applyAlignment="1" applyProtection="1">
      <alignment horizontal="center" vertical="center"/>
      <protection hidden="1"/>
    </xf>
    <xf numFmtId="0" fontId="69" fillId="0" borderId="60" xfId="0" applyFont="1" applyFill="1" applyBorder="1" applyAlignment="1" applyProtection="1">
      <alignment horizontal="center" vertical="center"/>
      <protection hidden="1"/>
    </xf>
    <xf numFmtId="0" fontId="69" fillId="0" borderId="61" xfId="0" applyFont="1" applyFill="1" applyBorder="1" applyAlignment="1" applyProtection="1">
      <alignment horizontal="center" vertical="center"/>
      <protection hidden="1"/>
    </xf>
    <xf numFmtId="0" fontId="69" fillId="0" borderId="53" xfId="0" applyFont="1" applyFill="1" applyBorder="1" applyAlignment="1" applyProtection="1">
      <alignment horizontal="center" vertical="center"/>
      <protection hidden="1"/>
    </xf>
    <xf numFmtId="0" fontId="69" fillId="0" borderId="32" xfId="0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horizontal="left"/>
    </xf>
    <xf numFmtId="209" fontId="68" fillId="0" borderId="0" xfId="0" applyNumberFormat="1" applyFont="1" applyFill="1" applyBorder="1" applyAlignment="1" applyProtection="1">
      <alignment horizontal="left"/>
    </xf>
    <xf numFmtId="49" fontId="69" fillId="0" borderId="59" xfId="0" applyNumberFormat="1" applyFont="1" applyFill="1" applyBorder="1" applyAlignment="1" applyProtection="1">
      <alignment horizontal="center" vertical="center"/>
      <protection hidden="1"/>
    </xf>
    <xf numFmtId="49" fontId="69" fillId="0" borderId="31" xfId="0" applyNumberFormat="1" applyFont="1" applyFill="1" applyBorder="1" applyAlignment="1" applyProtection="1">
      <alignment horizontal="center" vertical="center"/>
      <protection hidden="1"/>
    </xf>
    <xf numFmtId="168" fontId="69" fillId="0" borderId="12" xfId="74" applyNumberFormat="1" applyFont="1" applyFill="1" applyBorder="1" applyAlignment="1" applyProtection="1">
      <alignment horizontal="center" vertical="top"/>
      <protection hidden="1"/>
    </xf>
    <xf numFmtId="0" fontId="68" fillId="0" borderId="28" xfId="0" applyFont="1" applyFill="1" applyBorder="1" applyAlignment="1">
      <alignment horizontal="right"/>
    </xf>
    <xf numFmtId="0" fontId="68" fillId="0" borderId="27" xfId="0" applyFont="1" applyFill="1" applyBorder="1" applyAlignment="1">
      <alignment horizontal="right"/>
    </xf>
    <xf numFmtId="2" fontId="68" fillId="0" borderId="28" xfId="0" applyNumberFormat="1" applyFont="1" applyFill="1" applyBorder="1" applyAlignment="1">
      <alignment horizontal="right"/>
    </xf>
    <xf numFmtId="2" fontId="68" fillId="0" borderId="27" xfId="0" applyNumberFormat="1" applyFont="1" applyFill="1" applyBorder="1" applyAlignment="1">
      <alignment horizontal="right"/>
    </xf>
    <xf numFmtId="0" fontId="68" fillId="0" borderId="0" xfId="184" applyFont="1" applyFill="1" applyAlignment="1" applyProtection="1">
      <alignment horizontal="left" vertical="top"/>
      <protection locked="0"/>
    </xf>
    <xf numFmtId="0" fontId="68" fillId="0" borderId="0" xfId="184" applyFont="1" applyFill="1" applyBorder="1" applyAlignment="1" applyProtection="1">
      <alignment horizontal="center" vertical="top"/>
      <protection hidden="1"/>
    </xf>
    <xf numFmtId="0" fontId="78" fillId="0" borderId="0" xfId="184" applyFont="1" applyFill="1" applyAlignment="1" applyProtection="1">
      <alignment horizontal="center" vertical="top"/>
      <protection hidden="1"/>
    </xf>
    <xf numFmtId="209" fontId="68" fillId="0" borderId="0" xfId="184" applyNumberFormat="1" applyFont="1" applyFill="1" applyAlignment="1">
      <alignment horizontal="center"/>
    </xf>
    <xf numFmtId="209" fontId="68" fillId="0" borderId="0" xfId="184" applyNumberFormat="1" applyFont="1" applyFill="1" applyBorder="1" applyAlignment="1" applyProtection="1">
      <alignment horizontal="center" vertical="top"/>
      <protection hidden="1"/>
    </xf>
    <xf numFmtId="0" fontId="68" fillId="0" borderId="0" xfId="184" applyFont="1" applyFill="1" applyAlignment="1" applyProtection="1">
      <alignment horizontal="left" vertical="top"/>
      <protection hidden="1"/>
    </xf>
    <xf numFmtId="0" fontId="68" fillId="0" borderId="2" xfId="184" applyFont="1" applyFill="1" applyBorder="1" applyAlignment="1" applyProtection="1">
      <alignment horizontal="center"/>
      <protection hidden="1"/>
    </xf>
    <xf numFmtId="168" fontId="68" fillId="0" borderId="35" xfId="74" applyFont="1" applyFill="1" applyBorder="1" applyAlignment="1" applyProtection="1">
      <alignment horizontal="center" vertical="top"/>
      <protection hidden="1"/>
    </xf>
    <xf numFmtId="0" fontId="68" fillId="0" borderId="35" xfId="184" applyFont="1" applyFill="1" applyBorder="1" applyAlignment="1" applyProtection="1">
      <alignment horizontal="center"/>
      <protection hidden="1"/>
    </xf>
    <xf numFmtId="0" fontId="68" fillId="0" borderId="57" xfId="184" applyFont="1" applyFill="1" applyBorder="1" applyAlignment="1" applyProtection="1">
      <alignment horizontal="left" vertical="top" indent="2"/>
      <protection hidden="1"/>
    </xf>
    <xf numFmtId="0" fontId="68" fillId="0" borderId="34" xfId="184" applyFont="1" applyFill="1" applyBorder="1" applyAlignment="1" applyProtection="1">
      <alignment horizontal="left" vertical="top" indent="2"/>
      <protection hidden="1"/>
    </xf>
    <xf numFmtId="0" fontId="68" fillId="0" borderId="38" xfId="184" applyFont="1" applyFill="1" applyBorder="1" applyAlignment="1" applyProtection="1">
      <alignment horizontal="left" vertical="top" indent="2"/>
      <protection hidden="1"/>
    </xf>
    <xf numFmtId="168" fontId="68" fillId="0" borderId="53" xfId="74" applyFont="1" applyFill="1" applyBorder="1" applyAlignment="1" applyProtection="1">
      <alignment horizontal="center"/>
      <protection hidden="1"/>
    </xf>
    <xf numFmtId="168" fontId="68" fillId="0" borderId="19" xfId="74" applyFont="1" applyFill="1" applyBorder="1" applyAlignment="1" applyProtection="1">
      <alignment horizontal="center"/>
      <protection hidden="1"/>
    </xf>
    <xf numFmtId="168" fontId="68" fillId="0" borderId="32" xfId="74" applyFont="1" applyFill="1" applyBorder="1" applyAlignment="1" applyProtection="1">
      <alignment horizontal="center"/>
      <protection hidden="1"/>
    </xf>
    <xf numFmtId="0" fontId="68" fillId="0" borderId="34" xfId="184" applyFont="1" applyFill="1" applyBorder="1" applyAlignment="1" applyProtection="1">
      <protection hidden="1"/>
    </xf>
    <xf numFmtId="0" fontId="68" fillId="0" borderId="38" xfId="184" applyFont="1" applyFill="1" applyBorder="1" applyAlignment="1" applyProtection="1">
      <protection hidden="1"/>
    </xf>
    <xf numFmtId="0" fontId="68" fillId="0" borderId="48" xfId="184" applyFont="1" applyFill="1" applyBorder="1" applyAlignment="1" applyProtection="1">
      <alignment horizontal="left" indent="2"/>
      <protection hidden="1"/>
    </xf>
    <xf numFmtId="0" fontId="68" fillId="0" borderId="35" xfId="184" applyFont="1" applyFill="1" applyBorder="1" applyAlignment="1" applyProtection="1">
      <alignment horizontal="left" indent="2"/>
      <protection hidden="1"/>
    </xf>
    <xf numFmtId="0" fontId="69" fillId="0" borderId="35" xfId="184" applyFont="1" applyFill="1" applyBorder="1" applyAlignment="1" applyProtection="1">
      <alignment horizontal="center"/>
      <protection hidden="1"/>
    </xf>
    <xf numFmtId="0" fontId="69" fillId="0" borderId="58" xfId="184" applyFont="1" applyFill="1" applyBorder="1" applyAlignment="1" applyProtection="1">
      <alignment horizontal="center"/>
      <protection hidden="1"/>
    </xf>
    <xf numFmtId="168" fontId="69" fillId="0" borderId="54" xfId="74" applyFont="1" applyFill="1" applyBorder="1" applyAlignment="1" applyProtection="1">
      <alignment horizontal="center"/>
      <protection hidden="1"/>
    </xf>
    <xf numFmtId="168" fontId="69" fillId="0" borderId="55" xfId="74" applyFont="1" applyFill="1" applyBorder="1" applyAlignment="1" applyProtection="1">
      <alignment horizontal="center"/>
      <protection hidden="1"/>
    </xf>
    <xf numFmtId="168" fontId="69" fillId="0" borderId="56" xfId="74" applyFont="1" applyFill="1" applyBorder="1" applyAlignment="1" applyProtection="1">
      <alignment horizontal="center"/>
      <protection hidden="1"/>
    </xf>
    <xf numFmtId="0" fontId="68" fillId="0" borderId="48" xfId="184" applyFont="1" applyFill="1" applyBorder="1" applyAlignment="1" applyProtection="1">
      <alignment horizontal="left" vertical="top" indent="1"/>
      <protection hidden="1"/>
    </xf>
    <xf numFmtId="0" fontId="68" fillId="0" borderId="58" xfId="184" applyFont="1" applyFill="1" applyBorder="1" applyAlignment="1" applyProtection="1">
      <alignment horizontal="left" vertical="top" indent="1"/>
      <protection hidden="1"/>
    </xf>
    <xf numFmtId="0" fontId="68" fillId="0" borderId="31" xfId="184" applyFont="1" applyFill="1" applyBorder="1" applyAlignment="1" applyProtection="1">
      <protection hidden="1"/>
    </xf>
    <xf numFmtId="0" fontId="79" fillId="0" borderId="26" xfId="184" applyFont="1" applyFill="1" applyBorder="1" applyAlignment="1" applyProtection="1">
      <alignment horizontal="left" vertical="center" indent="2"/>
      <protection hidden="1"/>
    </xf>
    <xf numFmtId="0" fontId="79" fillId="0" borderId="28" xfId="184" applyFont="1" applyFill="1" applyBorder="1" applyAlignment="1" applyProtection="1">
      <alignment horizontal="left" vertical="center" indent="2"/>
      <protection hidden="1"/>
    </xf>
    <xf numFmtId="191" fontId="68" fillId="0" borderId="27" xfId="184" applyNumberFormat="1" applyFont="1" applyFill="1" applyBorder="1" applyAlignment="1" applyProtection="1">
      <alignment horizontal="center" vertical="top"/>
      <protection locked="0"/>
    </xf>
    <xf numFmtId="191" fontId="68" fillId="0" borderId="26" xfId="184" applyNumberFormat="1" applyFont="1" applyFill="1" applyBorder="1" applyAlignment="1" applyProtection="1">
      <alignment horizontal="center" vertical="top"/>
      <protection locked="0"/>
    </xf>
    <xf numFmtId="168" fontId="68" fillId="0" borderId="26" xfId="74" applyFont="1" applyFill="1" applyBorder="1" applyAlignment="1" applyProtection="1">
      <alignment horizontal="center"/>
      <protection hidden="1"/>
    </xf>
    <xf numFmtId="168" fontId="68" fillId="0" borderId="28" xfId="74" applyFont="1" applyFill="1" applyBorder="1" applyAlignment="1" applyProtection="1">
      <protection hidden="1"/>
    </xf>
    <xf numFmtId="168" fontId="68" fillId="0" borderId="29" xfId="74" applyFont="1" applyFill="1" applyBorder="1" applyAlignment="1" applyProtection="1">
      <protection hidden="1"/>
    </xf>
    <xf numFmtId="168" fontId="68" fillId="0" borderId="27" xfId="74" applyFont="1" applyFill="1" applyBorder="1" applyAlignment="1" applyProtection="1">
      <protection hidden="1"/>
    </xf>
    <xf numFmtId="0" fontId="68" fillId="0" borderId="26" xfId="184" applyFont="1" applyFill="1" applyBorder="1" applyAlignment="1" applyProtection="1">
      <protection hidden="1"/>
    </xf>
    <xf numFmtId="0" fontId="79" fillId="0" borderId="31" xfId="184" applyFont="1" applyFill="1" applyBorder="1" applyAlignment="1" applyProtection="1">
      <alignment horizontal="left" vertical="center" indent="2"/>
      <protection hidden="1"/>
    </xf>
    <xf numFmtId="0" fontId="79" fillId="0" borderId="53" xfId="184" applyFont="1" applyFill="1" applyBorder="1" applyAlignment="1" applyProtection="1">
      <alignment horizontal="left" vertical="center" indent="2"/>
      <protection hidden="1"/>
    </xf>
    <xf numFmtId="191" fontId="68" fillId="0" borderId="32" xfId="184" applyNumberFormat="1" applyFont="1" applyFill="1" applyBorder="1" applyAlignment="1" applyProtection="1">
      <alignment horizontal="center" vertical="top"/>
      <protection locked="0"/>
    </xf>
    <xf numFmtId="191" fontId="68" fillId="0" borderId="31" xfId="184" applyNumberFormat="1" applyFont="1" applyFill="1" applyBorder="1" applyAlignment="1" applyProtection="1">
      <alignment horizontal="center" vertical="top"/>
      <protection locked="0"/>
    </xf>
    <xf numFmtId="168" fontId="68" fillId="0" borderId="31" xfId="74" applyFont="1" applyFill="1" applyBorder="1" applyAlignment="1" applyProtection="1">
      <alignment horizontal="center"/>
      <protection hidden="1"/>
    </xf>
    <xf numFmtId="168" fontId="68" fillId="0" borderId="48" xfId="74" applyFont="1" applyFill="1" applyBorder="1" applyAlignment="1" applyProtection="1">
      <protection hidden="1"/>
    </xf>
    <xf numFmtId="168" fontId="68" fillId="0" borderId="35" xfId="74" applyFont="1" applyFill="1" applyBorder="1" applyAlignment="1" applyProtection="1">
      <protection hidden="1"/>
    </xf>
    <xf numFmtId="168" fontId="68" fillId="0" borderId="58" xfId="74" applyFont="1" applyFill="1" applyBorder="1" applyAlignment="1" applyProtection="1">
      <protection hidden="1"/>
    </xf>
    <xf numFmtId="0" fontId="79" fillId="0" borderId="23" xfId="184" applyFont="1" applyFill="1" applyBorder="1" applyAlignment="1" applyProtection="1">
      <alignment horizontal="left" vertical="center" indent="2"/>
      <protection hidden="1"/>
    </xf>
    <xf numFmtId="0" fontId="79" fillId="0" borderId="36" xfId="184" applyFont="1" applyFill="1" applyBorder="1" applyAlignment="1" applyProtection="1">
      <alignment horizontal="left" vertical="center" indent="2"/>
      <protection hidden="1"/>
    </xf>
    <xf numFmtId="191" fontId="68" fillId="0" borderId="24" xfId="184" applyNumberFormat="1" applyFont="1" applyFill="1" applyBorder="1" applyAlignment="1" applyProtection="1">
      <alignment horizontal="center" vertical="top"/>
      <protection locked="0"/>
    </xf>
    <xf numFmtId="191" fontId="68" fillId="0" borderId="23" xfId="184" applyNumberFormat="1" applyFont="1" applyFill="1" applyBorder="1" applyAlignment="1" applyProtection="1">
      <alignment horizontal="center" vertical="top"/>
      <protection locked="0"/>
    </xf>
    <xf numFmtId="0" fontId="68" fillId="0" borderId="66" xfId="184" applyFont="1" applyFill="1" applyBorder="1" applyAlignment="1" applyProtection="1">
      <alignment horizontal="left" indent="1"/>
      <protection locked="0"/>
    </xf>
    <xf numFmtId="168" fontId="68" fillId="0" borderId="25" xfId="74" applyFont="1" applyFill="1" applyBorder="1" applyAlignment="1" applyProtection="1">
      <alignment horizontal="center"/>
      <protection locked="0"/>
    </xf>
    <xf numFmtId="168" fontId="68" fillId="0" borderId="25" xfId="74" applyFont="1" applyFill="1" applyBorder="1" applyAlignment="1" applyProtection="1">
      <alignment horizontal="center"/>
      <protection hidden="1"/>
    </xf>
    <xf numFmtId="168" fontId="68" fillId="0" borderId="50" xfId="74" applyFont="1" applyFill="1" applyBorder="1" applyAlignment="1" applyProtection="1">
      <protection hidden="1"/>
    </xf>
    <xf numFmtId="168" fontId="68" fillId="0" borderId="51" xfId="74" applyFont="1" applyFill="1" applyBorder="1" applyAlignment="1" applyProtection="1">
      <protection hidden="1"/>
    </xf>
    <xf numFmtId="168" fontId="68" fillId="0" borderId="52" xfId="74" applyFont="1" applyFill="1" applyBorder="1" applyAlignment="1" applyProtection="1">
      <protection hidden="1"/>
    </xf>
    <xf numFmtId="0" fontId="68" fillId="0" borderId="25" xfId="184" applyFont="1" applyFill="1" applyBorder="1" applyAlignment="1" applyProtection="1">
      <protection hidden="1"/>
    </xf>
    <xf numFmtId="0" fontId="77" fillId="0" borderId="28" xfId="184" applyFont="1" applyFill="1" applyBorder="1" applyAlignment="1" applyProtection="1">
      <alignment horizontal="center" vertical="top"/>
      <protection hidden="1"/>
    </xf>
    <xf numFmtId="0" fontId="68" fillId="0" borderId="29" xfId="184" applyFont="1" applyFill="1" applyBorder="1" applyAlignment="1" applyProtection="1">
      <alignment horizontal="center" vertical="top"/>
      <protection hidden="1"/>
    </xf>
    <xf numFmtId="0" fontId="68" fillId="0" borderId="27" xfId="184" applyFont="1" applyFill="1" applyBorder="1" applyAlignment="1" applyProtection="1">
      <alignment horizontal="center" vertical="top"/>
      <protection hidden="1"/>
    </xf>
    <xf numFmtId="0" fontId="68" fillId="0" borderId="29" xfId="184" applyFont="1" applyFill="1" applyBorder="1" applyAlignment="1" applyProtection="1">
      <alignment horizontal="left" vertical="top" indent="2"/>
      <protection hidden="1"/>
    </xf>
    <xf numFmtId="0" fontId="68" fillId="0" borderId="29" xfId="184" applyFont="1" applyFill="1" applyBorder="1" applyAlignment="1" applyProtection="1">
      <alignment vertical="top"/>
      <protection hidden="1"/>
    </xf>
    <xf numFmtId="209" fontId="68" fillId="0" borderId="35" xfId="184" applyNumberFormat="1" applyFont="1" applyFill="1" applyBorder="1" applyAlignment="1" applyProtection="1">
      <alignment horizontal="left" vertical="top"/>
      <protection hidden="1"/>
    </xf>
    <xf numFmtId="0" fontId="69" fillId="0" borderId="65" xfId="184" applyFont="1" applyFill="1" applyBorder="1" applyAlignment="1" applyProtection="1">
      <alignment horizontal="center" vertical="center"/>
      <protection hidden="1"/>
    </xf>
    <xf numFmtId="0" fontId="69" fillId="0" borderId="65" xfId="184" applyFont="1" applyFill="1" applyBorder="1" applyAlignment="1" applyProtection="1">
      <alignment horizontal="center" vertical="center" wrapText="1"/>
      <protection hidden="1"/>
    </xf>
    <xf numFmtId="0" fontId="69" fillId="0" borderId="65" xfId="184" applyFont="1" applyFill="1" applyBorder="1" applyAlignment="1" applyProtection="1">
      <alignment horizontal="center" wrapText="1"/>
      <protection hidden="1"/>
    </xf>
    <xf numFmtId="0" fontId="69" fillId="0" borderId="65" xfId="184" applyFont="1" applyFill="1" applyBorder="1" applyAlignment="1" applyProtection="1">
      <alignment horizontal="center"/>
      <protection hidden="1"/>
    </xf>
    <xf numFmtId="0" fontId="68" fillId="0" borderId="29" xfId="184" applyFont="1" applyFill="1" applyBorder="1" applyAlignment="1" applyProtection="1">
      <alignment vertical="top"/>
      <protection locked="0"/>
    </xf>
    <xf numFmtId="0" fontId="68" fillId="0" borderId="29" xfId="184" applyNumberFormat="1" applyFont="1" applyFill="1" applyBorder="1" applyAlignment="1" applyProtection="1">
      <alignment horizontal="left" vertical="top"/>
      <protection hidden="1"/>
    </xf>
    <xf numFmtId="0" fontId="74" fillId="0" borderId="0" xfId="184" applyFont="1" applyFill="1" applyAlignment="1" applyProtection="1">
      <alignment horizontal="center" vertical="top"/>
      <protection hidden="1"/>
    </xf>
    <xf numFmtId="0" fontId="73" fillId="0" borderId="19" xfId="184" applyFont="1" applyFill="1" applyBorder="1" applyAlignment="1" applyProtection="1">
      <alignment horizontal="left" vertical="top"/>
      <protection hidden="1"/>
    </xf>
    <xf numFmtId="0" fontId="68" fillId="0" borderId="34" xfId="184" applyFont="1" applyFill="1" applyBorder="1" applyAlignment="1" applyProtection="1">
      <alignment vertical="top"/>
      <protection hidden="1"/>
    </xf>
    <xf numFmtId="0" fontId="73" fillId="0" borderId="34" xfId="184" applyFont="1" applyFill="1" applyBorder="1" applyAlignment="1" applyProtection="1">
      <alignment horizontal="left" vertical="top"/>
      <protection locked="0"/>
    </xf>
    <xf numFmtId="0" fontId="68" fillId="0" borderId="29" xfId="184" applyFont="1" applyFill="1" applyBorder="1" applyAlignment="1" applyProtection="1">
      <alignment horizontal="left" vertical="top"/>
      <protection locked="0"/>
    </xf>
    <xf numFmtId="0" fontId="69" fillId="0" borderId="59" xfId="184" applyFont="1" applyFill="1" applyBorder="1" applyAlignment="1" applyProtection="1">
      <alignment horizontal="center" vertical="center"/>
      <protection hidden="1"/>
    </xf>
    <xf numFmtId="0" fontId="69" fillId="0" borderId="31" xfId="184" applyFont="1" applyFill="1" applyBorder="1" applyAlignment="1" applyProtection="1">
      <alignment horizontal="center" vertical="center"/>
      <protection hidden="1"/>
    </xf>
    <xf numFmtId="0" fontId="68" fillId="0" borderId="0" xfId="184" applyFont="1" applyFill="1" applyBorder="1" applyAlignment="1" applyProtection="1">
      <alignment horizontal="center"/>
      <protection locked="0"/>
    </xf>
    <xf numFmtId="209" fontId="68" fillId="0" borderId="0" xfId="184" applyNumberFormat="1" applyFont="1" applyFill="1" applyBorder="1" applyAlignment="1" applyProtection="1">
      <alignment horizontal="left"/>
    </xf>
    <xf numFmtId="49" fontId="69" fillId="0" borderId="59" xfId="184" applyNumberFormat="1" applyFont="1" applyFill="1" applyBorder="1" applyAlignment="1" applyProtection="1">
      <alignment horizontal="center" vertical="center"/>
      <protection hidden="1"/>
    </xf>
    <xf numFmtId="49" fontId="69" fillId="0" borderId="31" xfId="184" applyNumberFormat="1" applyFont="1" applyFill="1" applyBorder="1" applyAlignment="1" applyProtection="1">
      <alignment horizontal="center" vertical="center"/>
      <protection hidden="1"/>
    </xf>
    <xf numFmtId="0" fontId="69" fillId="0" borderId="12" xfId="184" applyFont="1" applyFill="1" applyBorder="1" applyAlignment="1" applyProtection="1">
      <alignment horizontal="center" vertical="center"/>
      <protection hidden="1"/>
    </xf>
    <xf numFmtId="0" fontId="69" fillId="0" borderId="59" xfId="184" applyFont="1" applyFill="1" applyBorder="1" applyAlignment="1" applyProtection="1">
      <alignment horizontal="center" vertical="center" wrapText="1"/>
      <protection hidden="1"/>
    </xf>
    <xf numFmtId="0" fontId="90" fillId="0" borderId="0" xfId="279" applyFont="1" applyAlignment="1">
      <alignment vertical="center"/>
    </xf>
    <xf numFmtId="0" fontId="68" fillId="0" borderId="0" xfId="279" applyFont="1" applyAlignment="1">
      <alignment horizontal="center" vertical="center"/>
    </xf>
    <xf numFmtId="192" fontId="105" fillId="0" borderId="0" xfId="279" applyNumberFormat="1" applyFont="1" applyAlignment="1">
      <alignment horizontal="center" vertical="center"/>
    </xf>
    <xf numFmtId="0" fontId="68" fillId="0" borderId="0" xfId="279" applyFont="1" applyFill="1" applyBorder="1" applyAlignment="1">
      <alignment horizontal="center"/>
    </xf>
    <xf numFmtId="0" fontId="68" fillId="0" borderId="0" xfId="279" applyFont="1" applyAlignment="1">
      <alignment horizontal="center"/>
    </xf>
    <xf numFmtId="178" fontId="104" fillId="0" borderId="0" xfId="251" applyNumberFormat="1" applyFont="1" applyAlignment="1"/>
    <xf numFmtId="192" fontId="105" fillId="0" borderId="0" xfId="279" applyNumberFormat="1" applyFont="1" applyAlignment="1"/>
    <xf numFmtId="192" fontId="72" fillId="0" borderId="0" xfId="279" applyNumberFormat="1" applyFont="1" applyAlignment="1"/>
    <xf numFmtId="166" fontId="68" fillId="0" borderId="0" xfId="279" applyNumberFormat="1" applyFont="1" applyAlignment="1"/>
    <xf numFmtId="0" fontId="68" fillId="0" borderId="0" xfId="279" applyFont="1" applyAlignment="1"/>
    <xf numFmtId="0" fontId="83" fillId="0" borderId="0" xfId="279" applyFont="1" applyAlignment="1">
      <alignment vertical="center"/>
    </xf>
    <xf numFmtId="178" fontId="103" fillId="0" borderId="0" xfId="251" applyNumberFormat="1" applyFont="1" applyAlignment="1"/>
    <xf numFmtId="0" fontId="73" fillId="0" borderId="0" xfId="279" applyFont="1" applyAlignment="1">
      <alignment horizontal="left"/>
    </xf>
    <xf numFmtId="0" fontId="73" fillId="0" borderId="0" xfId="279" applyFont="1" applyAlignment="1">
      <alignment horizontal="center"/>
    </xf>
    <xf numFmtId="166" fontId="73" fillId="0" borderId="0" xfId="279" applyNumberFormat="1" applyFont="1" applyAlignment="1"/>
    <xf numFmtId="0" fontId="73" fillId="0" borderId="0" xfId="279" applyFont="1" applyAlignment="1"/>
    <xf numFmtId="166" fontId="98" fillId="0" borderId="0" xfId="279" applyNumberFormat="1" applyFont="1" applyFill="1" applyAlignment="1"/>
    <xf numFmtId="0" fontId="98" fillId="0" borderId="0" xfId="279" applyFont="1" applyFill="1" applyAlignment="1"/>
    <xf numFmtId="0" fontId="68" fillId="0" borderId="0" xfId="279" applyFont="1" applyAlignment="1">
      <alignment horizontal="left"/>
    </xf>
    <xf numFmtId="178" fontId="68" fillId="0" borderId="0" xfId="251" applyNumberFormat="1" applyFont="1" applyAlignment="1"/>
    <xf numFmtId="0" fontId="82" fillId="0" borderId="0" xfId="279" applyFont="1" applyAlignment="1">
      <alignment horizontal="center" vertical="center"/>
    </xf>
    <xf numFmtId="192" fontId="95" fillId="0" borderId="0" xfId="279" applyNumberFormat="1" applyFont="1" applyAlignment="1">
      <alignment horizontal="center" vertical="center"/>
    </xf>
    <xf numFmtId="192" fontId="96" fillId="0" borderId="0" xfId="279" applyNumberFormat="1" applyFont="1" applyAlignment="1">
      <alignment horizontal="right"/>
    </xf>
    <xf numFmtId="0" fontId="82" fillId="0" borderId="49" xfId="279" applyFont="1" applyFill="1" applyBorder="1" applyAlignment="1">
      <alignment horizontal="center"/>
    </xf>
    <xf numFmtId="0" fontId="82" fillId="0" borderId="0" xfId="279" applyFont="1" applyAlignment="1">
      <alignment horizontal="center"/>
    </xf>
    <xf numFmtId="0" fontId="69" fillId="0" borderId="0" xfId="279" applyFont="1" applyAlignment="1">
      <alignment horizontal="center"/>
    </xf>
    <xf numFmtId="166" fontId="97" fillId="0" borderId="0" xfId="279" applyNumberFormat="1" applyFont="1" applyFill="1" applyAlignment="1"/>
    <xf numFmtId="178" fontId="94" fillId="0" borderId="0" xfId="251" applyNumberFormat="1" applyFont="1" applyAlignment="1">
      <alignment horizontal="right"/>
    </xf>
    <xf numFmtId="0" fontId="81" fillId="0" borderId="0" xfId="279" applyFont="1" applyAlignment="1">
      <alignment horizontal="left"/>
    </xf>
    <xf numFmtId="0" fontId="81" fillId="0" borderId="0" xfId="279" applyFont="1" applyAlignment="1">
      <alignment horizontal="center"/>
    </xf>
    <xf numFmtId="0" fontId="80" fillId="0" borderId="49" xfId="279" applyFont="1" applyFill="1" applyBorder="1" applyAlignment="1">
      <alignment horizontal="center"/>
    </xf>
    <xf numFmtId="166" fontId="81" fillId="0" borderId="0" xfId="279" applyNumberFormat="1" applyFont="1" applyAlignment="1"/>
    <xf numFmtId="0" fontId="80" fillId="0" borderId="0" xfId="279" applyFont="1" applyAlignment="1">
      <alignment horizontal="center" vertical="center"/>
    </xf>
    <xf numFmtId="178" fontId="93" fillId="0" borderId="0" xfId="251" applyNumberFormat="1" applyFont="1" applyAlignment="1">
      <alignment horizontal="right"/>
    </xf>
    <xf numFmtId="166" fontId="92" fillId="0" borderId="0" xfId="279" applyNumberFormat="1" applyFont="1" applyFill="1" applyAlignment="1">
      <alignment horizontal="right"/>
    </xf>
    <xf numFmtId="0" fontId="92" fillId="0" borderId="0" xfId="279" applyFont="1" applyFill="1" applyAlignment="1">
      <alignment horizontal="right"/>
    </xf>
    <xf numFmtId="192" fontId="95" fillId="0" borderId="0" xfId="279" applyNumberFormat="1" applyFont="1" applyAlignment="1">
      <alignment horizontal="right"/>
    </xf>
    <xf numFmtId="0" fontId="76" fillId="0" borderId="0" xfId="279" applyFont="1" applyBorder="1" applyAlignment="1">
      <alignment horizontal="center"/>
    </xf>
    <xf numFmtId="0" fontId="86" fillId="0" borderId="0" xfId="279" applyFont="1" applyFill="1" applyAlignment="1">
      <alignment horizontal="center"/>
    </xf>
    <xf numFmtId="0" fontId="91" fillId="0" borderId="0" xfId="279" applyFont="1" applyAlignment="1">
      <alignment horizontal="center"/>
    </xf>
    <xf numFmtId="166" fontId="92" fillId="0" borderId="0" xfId="279" applyNumberFormat="1" applyFont="1" applyFill="1" applyAlignment="1"/>
    <xf numFmtId="0" fontId="92" fillId="0" borderId="0" xfId="279" applyFont="1" applyFill="1" applyAlignment="1"/>
  </cellXfs>
  <cellStyles count="300">
    <cellStyle name=",;F'KOIT[[WAAHK" xfId="1" xr:uid="{00000000-0005-0000-0000-000000000000}"/>
    <cellStyle name=",;F'KOIT[[WAAHK 2" xfId="2" xr:uid="{00000000-0005-0000-0000-000001000000}"/>
    <cellStyle name="?? [0.00]_????" xfId="3" xr:uid="{00000000-0005-0000-0000-000002000000}"/>
    <cellStyle name="?? [0]_PERSONAL" xfId="4" xr:uid="{00000000-0005-0000-0000-000003000000}"/>
    <cellStyle name="???? [0.00]_????" xfId="5" xr:uid="{00000000-0005-0000-0000-000004000000}"/>
    <cellStyle name="????????" xfId="6" xr:uid="{00000000-0005-0000-0000-000005000000}"/>
    <cellStyle name="??????[0]_PERSONAL" xfId="7" xr:uid="{00000000-0005-0000-0000-000006000000}"/>
    <cellStyle name="??????PERSONAL" xfId="8" xr:uid="{00000000-0005-0000-0000-000007000000}"/>
    <cellStyle name="?????[0]_PERSONAL" xfId="9" xr:uid="{00000000-0005-0000-0000-000008000000}"/>
    <cellStyle name="?????PERSONAL" xfId="10" xr:uid="{00000000-0005-0000-0000-000009000000}"/>
    <cellStyle name="????_????" xfId="11" xr:uid="{00000000-0005-0000-0000-00000A000000}"/>
    <cellStyle name="???[0]_PERSONAL" xfId="12" xr:uid="{00000000-0005-0000-0000-00000B000000}"/>
    <cellStyle name="???_PERSONAL" xfId="13" xr:uid="{00000000-0005-0000-0000-00000C000000}"/>
    <cellStyle name="??_??" xfId="14" xr:uid="{00000000-0005-0000-0000-00000D000000}"/>
    <cellStyle name="?@??laroux" xfId="15" xr:uid="{00000000-0005-0000-0000-00000E000000}"/>
    <cellStyle name="=C:\WINDOWS\SYSTEM32\COMMAND.COM" xfId="16" xr:uid="{00000000-0005-0000-0000-00000F000000}"/>
    <cellStyle name="ÊÝ [0.00]_awardj~1" xfId="17" xr:uid="{00000000-0005-0000-0000-000010000000}"/>
    <cellStyle name="ÊÝ_awardj~1" xfId="18" xr:uid="{00000000-0005-0000-0000-000011000000}"/>
    <cellStyle name="W_awardj~1" xfId="19" xr:uid="{00000000-0005-0000-0000-000012000000}"/>
    <cellStyle name="20% - Accent1" xfId="20" xr:uid="{00000000-0005-0000-0000-000013000000}"/>
    <cellStyle name="20% - Accent2" xfId="21" xr:uid="{00000000-0005-0000-0000-000014000000}"/>
    <cellStyle name="20% - Accent3" xfId="22" xr:uid="{00000000-0005-0000-0000-000015000000}"/>
    <cellStyle name="20% - Accent4" xfId="23" xr:uid="{00000000-0005-0000-0000-000016000000}"/>
    <cellStyle name="20% - Accent5" xfId="24" xr:uid="{00000000-0005-0000-0000-000017000000}"/>
    <cellStyle name="20% - Accent6" xfId="25" xr:uid="{00000000-0005-0000-0000-000018000000}"/>
    <cellStyle name="๒Wลว - Style1" xfId="26" xr:uid="{00000000-0005-0000-0000-000019000000}"/>
    <cellStyle name="๒Wลว - Style2" xfId="27" xr:uid="{00000000-0005-0000-0000-00001A000000}"/>
    <cellStyle name="๒Wลว - Style3" xfId="28" xr:uid="{00000000-0005-0000-0000-00001B000000}"/>
    <cellStyle name="๒Wลว - Style4" xfId="29" xr:uid="{00000000-0005-0000-0000-00001C000000}"/>
    <cellStyle name="๒Wลว - Style5" xfId="30" xr:uid="{00000000-0005-0000-0000-00001D000000}"/>
    <cellStyle name="๒Wลว - Style6" xfId="31" xr:uid="{00000000-0005-0000-0000-00001E000000}"/>
    <cellStyle name="๒Wลว - Style7" xfId="32" xr:uid="{00000000-0005-0000-0000-00001F000000}"/>
    <cellStyle name="๒Wลว - Style8" xfId="33" xr:uid="{00000000-0005-0000-0000-000020000000}"/>
    <cellStyle name="40% - Accent1" xfId="34" xr:uid="{00000000-0005-0000-0000-000021000000}"/>
    <cellStyle name="40% - Accent2" xfId="35" xr:uid="{00000000-0005-0000-0000-000022000000}"/>
    <cellStyle name="40% - Accent3" xfId="36" xr:uid="{00000000-0005-0000-0000-000023000000}"/>
    <cellStyle name="40% - Accent4" xfId="37" xr:uid="{00000000-0005-0000-0000-000024000000}"/>
    <cellStyle name="40% - Accent5" xfId="38" xr:uid="{00000000-0005-0000-0000-000025000000}"/>
    <cellStyle name="40% - Accent6" xfId="39" xr:uid="{00000000-0005-0000-0000-000026000000}"/>
    <cellStyle name="60% - Accent1" xfId="40" xr:uid="{00000000-0005-0000-0000-000027000000}"/>
    <cellStyle name="60% - Accent2" xfId="41" xr:uid="{00000000-0005-0000-0000-000028000000}"/>
    <cellStyle name="60% - Accent3" xfId="42" xr:uid="{00000000-0005-0000-0000-000029000000}"/>
    <cellStyle name="60% - Accent4" xfId="43" xr:uid="{00000000-0005-0000-0000-00002A000000}"/>
    <cellStyle name="60% - Accent5" xfId="44" xr:uid="{00000000-0005-0000-0000-00002B000000}"/>
    <cellStyle name="60% - Accent6" xfId="45" xr:uid="{00000000-0005-0000-0000-00002C000000}"/>
    <cellStyle name="a" xfId="46" xr:uid="{00000000-0005-0000-0000-00002D000000}"/>
    <cellStyle name="abc" xfId="47" xr:uid="{00000000-0005-0000-0000-00002E000000}"/>
    <cellStyle name="Accent1" xfId="48" xr:uid="{00000000-0005-0000-0000-00002F000000}"/>
    <cellStyle name="Accent2" xfId="49" xr:uid="{00000000-0005-0000-0000-000030000000}"/>
    <cellStyle name="Accent3" xfId="50" xr:uid="{00000000-0005-0000-0000-000031000000}"/>
    <cellStyle name="Accent4" xfId="51" xr:uid="{00000000-0005-0000-0000-000032000000}"/>
    <cellStyle name="Accent5" xfId="52" xr:uid="{00000000-0005-0000-0000-000033000000}"/>
    <cellStyle name="Accent6" xfId="53" xr:uid="{00000000-0005-0000-0000-000034000000}"/>
    <cellStyle name="Bad" xfId="54" xr:uid="{00000000-0005-0000-0000-000035000000}"/>
    <cellStyle name="Calc Currency (0)" xfId="55" xr:uid="{00000000-0005-0000-0000-000036000000}"/>
    <cellStyle name="Calc Currency (0) 2" xfId="56" xr:uid="{00000000-0005-0000-0000-000037000000}"/>
    <cellStyle name="Calc Currency (2)" xfId="57" xr:uid="{00000000-0005-0000-0000-000038000000}"/>
    <cellStyle name="Calc Currency (2) 2" xfId="58" xr:uid="{00000000-0005-0000-0000-000039000000}"/>
    <cellStyle name="Calc Percent (0)" xfId="59" xr:uid="{00000000-0005-0000-0000-00003A000000}"/>
    <cellStyle name="Calc Percent (0) 2" xfId="60" xr:uid="{00000000-0005-0000-0000-00003B000000}"/>
    <cellStyle name="Calc Percent (1)" xfId="61" xr:uid="{00000000-0005-0000-0000-00003C000000}"/>
    <cellStyle name="Calc Percent (1) 2" xfId="62" xr:uid="{00000000-0005-0000-0000-00003D000000}"/>
    <cellStyle name="Calc Percent (2)" xfId="63" xr:uid="{00000000-0005-0000-0000-00003E000000}"/>
    <cellStyle name="Calc Percent (2) 2" xfId="64" xr:uid="{00000000-0005-0000-0000-00003F000000}"/>
    <cellStyle name="Calc Units (0)" xfId="65" xr:uid="{00000000-0005-0000-0000-000040000000}"/>
    <cellStyle name="Calc Units (0) 2" xfId="66" xr:uid="{00000000-0005-0000-0000-000041000000}"/>
    <cellStyle name="Calc Units (1)" xfId="67" xr:uid="{00000000-0005-0000-0000-000042000000}"/>
    <cellStyle name="Calc Units (1) 2" xfId="68" xr:uid="{00000000-0005-0000-0000-000043000000}"/>
    <cellStyle name="Calc Units (2)" xfId="69" xr:uid="{00000000-0005-0000-0000-000044000000}"/>
    <cellStyle name="Calc Units (2) 2" xfId="70" xr:uid="{00000000-0005-0000-0000-000045000000}"/>
    <cellStyle name="Calculation" xfId="71" xr:uid="{00000000-0005-0000-0000-000046000000}"/>
    <cellStyle name="category" xfId="72" xr:uid="{00000000-0005-0000-0000-000047000000}"/>
    <cellStyle name="Check Cell" xfId="73" xr:uid="{00000000-0005-0000-0000-000048000000}"/>
    <cellStyle name="Comma" xfId="74" builtinId="3"/>
    <cellStyle name="Comma  - Style1" xfId="75" xr:uid="{00000000-0005-0000-0000-00004A000000}"/>
    <cellStyle name="Comma  - Style2" xfId="76" xr:uid="{00000000-0005-0000-0000-00004B000000}"/>
    <cellStyle name="Comma  - Style3" xfId="77" xr:uid="{00000000-0005-0000-0000-00004C000000}"/>
    <cellStyle name="Comma  - Style4" xfId="78" xr:uid="{00000000-0005-0000-0000-00004D000000}"/>
    <cellStyle name="Comma  - Style5" xfId="79" xr:uid="{00000000-0005-0000-0000-00004E000000}"/>
    <cellStyle name="Comma  - Style6" xfId="80" xr:uid="{00000000-0005-0000-0000-00004F000000}"/>
    <cellStyle name="Comma  - Style7" xfId="81" xr:uid="{00000000-0005-0000-0000-000050000000}"/>
    <cellStyle name="Comma  - Style8" xfId="82" xr:uid="{00000000-0005-0000-0000-000051000000}"/>
    <cellStyle name="Comma [00]" xfId="83" xr:uid="{00000000-0005-0000-0000-000052000000}"/>
    <cellStyle name="Comma [00] 2" xfId="84" xr:uid="{00000000-0005-0000-0000-000053000000}"/>
    <cellStyle name="Comma 10" xfId="85" xr:uid="{00000000-0005-0000-0000-000054000000}"/>
    <cellStyle name="Comma 11" xfId="86" xr:uid="{00000000-0005-0000-0000-000055000000}"/>
    <cellStyle name="Comma 12" xfId="87" xr:uid="{00000000-0005-0000-0000-000056000000}"/>
    <cellStyle name="Comma 13" xfId="88" xr:uid="{00000000-0005-0000-0000-000057000000}"/>
    <cellStyle name="Comma 14" xfId="89" xr:uid="{00000000-0005-0000-0000-000058000000}"/>
    <cellStyle name="Comma 15" xfId="90" xr:uid="{00000000-0005-0000-0000-000059000000}"/>
    <cellStyle name="Comma 16" xfId="91" xr:uid="{00000000-0005-0000-0000-00005A000000}"/>
    <cellStyle name="Comma 17" xfId="92" xr:uid="{00000000-0005-0000-0000-00005B000000}"/>
    <cellStyle name="Comma 18" xfId="93" xr:uid="{00000000-0005-0000-0000-00005C000000}"/>
    <cellStyle name="Comma 19" xfId="94" xr:uid="{00000000-0005-0000-0000-00005D000000}"/>
    <cellStyle name="Comma 2" xfId="95" xr:uid="{00000000-0005-0000-0000-00005E000000}"/>
    <cellStyle name="Comma 2 2" xfId="96" xr:uid="{00000000-0005-0000-0000-00005F000000}"/>
    <cellStyle name="Comma 2 2 2" xfId="97" xr:uid="{00000000-0005-0000-0000-000060000000}"/>
    <cellStyle name="Comma 2 2 3" xfId="98" xr:uid="{00000000-0005-0000-0000-000061000000}"/>
    <cellStyle name="Comma 2 3" xfId="99" xr:uid="{00000000-0005-0000-0000-000062000000}"/>
    <cellStyle name="Comma 2 3 2" xfId="100" xr:uid="{00000000-0005-0000-0000-000063000000}"/>
    <cellStyle name="Comma 2 4" xfId="101" xr:uid="{00000000-0005-0000-0000-000064000000}"/>
    <cellStyle name="Comma 20" xfId="102" xr:uid="{00000000-0005-0000-0000-000065000000}"/>
    <cellStyle name="Comma 3" xfId="103" xr:uid="{00000000-0005-0000-0000-000066000000}"/>
    <cellStyle name="Comma 3 2" xfId="104" xr:uid="{00000000-0005-0000-0000-000067000000}"/>
    <cellStyle name="Comma 3 3" xfId="105" xr:uid="{00000000-0005-0000-0000-000068000000}"/>
    <cellStyle name="Comma 4" xfId="106" xr:uid="{00000000-0005-0000-0000-000069000000}"/>
    <cellStyle name="Comma 4 2" xfId="107" xr:uid="{00000000-0005-0000-0000-00006A000000}"/>
    <cellStyle name="Comma 4 3" xfId="108" xr:uid="{00000000-0005-0000-0000-00006B000000}"/>
    <cellStyle name="Comma 5" xfId="109" xr:uid="{00000000-0005-0000-0000-00006C000000}"/>
    <cellStyle name="Comma 5 2" xfId="110" xr:uid="{00000000-0005-0000-0000-00006D000000}"/>
    <cellStyle name="Comma 6" xfId="111" xr:uid="{00000000-0005-0000-0000-00006E000000}"/>
    <cellStyle name="Comma 6 2" xfId="112" xr:uid="{00000000-0005-0000-0000-00006F000000}"/>
    <cellStyle name="Comma 7" xfId="113" xr:uid="{00000000-0005-0000-0000-000070000000}"/>
    <cellStyle name="Comma 8" xfId="114" xr:uid="{00000000-0005-0000-0000-000071000000}"/>
    <cellStyle name="Comma 9" xfId="115" xr:uid="{00000000-0005-0000-0000-000072000000}"/>
    <cellStyle name="comma zerodec" xfId="116" xr:uid="{00000000-0005-0000-0000-000073000000}"/>
    <cellStyle name="Comma0" xfId="117" xr:uid="{00000000-0005-0000-0000-000074000000}"/>
    <cellStyle name="COMMON (0)  D1" xfId="118" xr:uid="{00000000-0005-0000-0000-000075000000}"/>
    <cellStyle name="company_title" xfId="119" xr:uid="{00000000-0005-0000-0000-000076000000}"/>
    <cellStyle name="Currency [00]" xfId="120" xr:uid="{00000000-0005-0000-0000-000077000000}"/>
    <cellStyle name="Currency [00] 2" xfId="121" xr:uid="{00000000-0005-0000-0000-000078000000}"/>
    <cellStyle name="Currency0" xfId="122" xr:uid="{00000000-0005-0000-0000-000079000000}"/>
    <cellStyle name="Currency1" xfId="123" xr:uid="{00000000-0005-0000-0000-00007A000000}"/>
    <cellStyle name="Date" xfId="124" xr:uid="{00000000-0005-0000-0000-00007B000000}"/>
    <cellStyle name="Date Short" xfId="125" xr:uid="{00000000-0005-0000-0000-00007C000000}"/>
    <cellStyle name="Date_BOQ_ Sumipol ชุด SIGN CONTRACT" xfId="126" xr:uid="{00000000-0005-0000-0000-00007D000000}"/>
    <cellStyle name="Dezimal [0]_OPTIMIR1 (deutsch)" xfId="127" xr:uid="{00000000-0005-0000-0000-00007E000000}"/>
    <cellStyle name="Dezimal_OPTIMIR1 (deutsch)" xfId="128" xr:uid="{00000000-0005-0000-0000-00007F000000}"/>
    <cellStyle name="Dollar (zero dec)" xfId="129" xr:uid="{00000000-0005-0000-0000-000080000000}"/>
    <cellStyle name="Enter Currency (0)" xfId="130" xr:uid="{00000000-0005-0000-0000-000081000000}"/>
    <cellStyle name="Enter Currency (0) 2" xfId="131" xr:uid="{00000000-0005-0000-0000-000082000000}"/>
    <cellStyle name="Enter Currency (2)" xfId="132" xr:uid="{00000000-0005-0000-0000-000083000000}"/>
    <cellStyle name="Enter Currency (2) 2" xfId="133" xr:uid="{00000000-0005-0000-0000-000084000000}"/>
    <cellStyle name="Enter Units (0)" xfId="134" xr:uid="{00000000-0005-0000-0000-000085000000}"/>
    <cellStyle name="Enter Units (0) 2" xfId="135" xr:uid="{00000000-0005-0000-0000-000086000000}"/>
    <cellStyle name="Enter Units (1)" xfId="136" xr:uid="{00000000-0005-0000-0000-000087000000}"/>
    <cellStyle name="Enter Units (1) 2" xfId="137" xr:uid="{00000000-0005-0000-0000-000088000000}"/>
    <cellStyle name="Enter Units (2)" xfId="138" xr:uid="{00000000-0005-0000-0000-000089000000}"/>
    <cellStyle name="Enter Units (2) 2" xfId="139" xr:uid="{00000000-0005-0000-0000-00008A000000}"/>
    <cellStyle name="Explanatory Text" xfId="140" xr:uid="{00000000-0005-0000-0000-00008B000000}"/>
    <cellStyle name="Fixed" xfId="141" xr:uid="{00000000-0005-0000-0000-00008C000000}"/>
    <cellStyle name="Good" xfId="142" xr:uid="{00000000-0005-0000-0000-00008D000000}"/>
    <cellStyle name="Grey" xfId="143" xr:uid="{00000000-0005-0000-0000-00008E000000}"/>
    <cellStyle name="HEADER" xfId="144" xr:uid="{00000000-0005-0000-0000-00008F000000}"/>
    <cellStyle name="Header1" xfId="145" xr:uid="{00000000-0005-0000-0000-000090000000}"/>
    <cellStyle name="Header2" xfId="146" xr:uid="{00000000-0005-0000-0000-000091000000}"/>
    <cellStyle name="Heading 1" xfId="147" xr:uid="{00000000-0005-0000-0000-000092000000}"/>
    <cellStyle name="Heading 2" xfId="148" xr:uid="{00000000-0005-0000-0000-000093000000}"/>
    <cellStyle name="Heading 3" xfId="149" xr:uid="{00000000-0005-0000-0000-000094000000}"/>
    <cellStyle name="Heading 4" xfId="150" xr:uid="{00000000-0005-0000-0000-000095000000}"/>
    <cellStyle name="HEADING1" xfId="151" xr:uid="{00000000-0005-0000-0000-000096000000}"/>
    <cellStyle name="HEADING2" xfId="152" xr:uid="{00000000-0005-0000-0000-000097000000}"/>
    <cellStyle name="Input" xfId="153" xr:uid="{00000000-0005-0000-0000-000098000000}"/>
    <cellStyle name="Input [yellow]" xfId="154" xr:uid="{00000000-0005-0000-0000-000099000000}"/>
    <cellStyle name="Input_BOQ-แบบฟอร์ม_(คอนโด_พัทยาสาย_2)_ใช้ทั้งอาค_ารเอ-บี_10.10.50" xfId="155" xr:uid="{00000000-0005-0000-0000-00009A000000}"/>
    <cellStyle name="Link Currency (0)" xfId="156" xr:uid="{00000000-0005-0000-0000-00009B000000}"/>
    <cellStyle name="Link Currency (0) 2" xfId="157" xr:uid="{00000000-0005-0000-0000-00009C000000}"/>
    <cellStyle name="Link Currency (2)" xfId="158" xr:uid="{00000000-0005-0000-0000-00009D000000}"/>
    <cellStyle name="Link Currency (2) 2" xfId="159" xr:uid="{00000000-0005-0000-0000-00009E000000}"/>
    <cellStyle name="Link Units (0)" xfId="160" xr:uid="{00000000-0005-0000-0000-00009F000000}"/>
    <cellStyle name="Link Units (0) 2" xfId="161" xr:uid="{00000000-0005-0000-0000-0000A0000000}"/>
    <cellStyle name="Link Units (1)" xfId="162" xr:uid="{00000000-0005-0000-0000-0000A1000000}"/>
    <cellStyle name="Link Units (1) 2" xfId="163" xr:uid="{00000000-0005-0000-0000-0000A2000000}"/>
    <cellStyle name="Link Units (2)" xfId="164" xr:uid="{00000000-0005-0000-0000-0000A3000000}"/>
    <cellStyle name="Link Units (2) 2" xfId="165" xr:uid="{00000000-0005-0000-0000-0000A4000000}"/>
    <cellStyle name="Linked Cell" xfId="166" xr:uid="{00000000-0005-0000-0000-0000A5000000}"/>
    <cellStyle name="Model" xfId="167" xr:uid="{00000000-0005-0000-0000-0000A6000000}"/>
    <cellStyle name="N@" xfId="168" xr:uid="{00000000-0005-0000-0000-0000A7000000}"/>
    <cellStyle name="Neutral" xfId="169" xr:uid="{00000000-0005-0000-0000-0000A8000000}"/>
    <cellStyle name="no dec" xfId="170" xr:uid="{00000000-0005-0000-0000-0000A9000000}"/>
    <cellStyle name="Normal" xfId="0" builtinId="0"/>
    <cellStyle name="Normal - Style1" xfId="171" xr:uid="{00000000-0005-0000-0000-0000AB000000}"/>
    <cellStyle name="Normal - Style1 2" xfId="172" xr:uid="{00000000-0005-0000-0000-0000AC000000}"/>
    <cellStyle name="Normal 10" xfId="173" xr:uid="{00000000-0005-0000-0000-0000AD000000}"/>
    <cellStyle name="Normal 11" xfId="174" xr:uid="{00000000-0005-0000-0000-0000AE000000}"/>
    <cellStyle name="Normal 12" xfId="175" xr:uid="{00000000-0005-0000-0000-0000AF000000}"/>
    <cellStyle name="Normal 13" xfId="176" xr:uid="{00000000-0005-0000-0000-0000B0000000}"/>
    <cellStyle name="Normal 14" xfId="177" xr:uid="{00000000-0005-0000-0000-0000B1000000}"/>
    <cellStyle name="Normal 15" xfId="178" xr:uid="{00000000-0005-0000-0000-0000B2000000}"/>
    <cellStyle name="Normal 16" xfId="179" xr:uid="{00000000-0005-0000-0000-0000B3000000}"/>
    <cellStyle name="Normal 17" xfId="180" xr:uid="{00000000-0005-0000-0000-0000B4000000}"/>
    <cellStyle name="Normal 18" xfId="181" xr:uid="{00000000-0005-0000-0000-0000B5000000}"/>
    <cellStyle name="Normal 19" xfId="182" xr:uid="{00000000-0005-0000-0000-0000B6000000}"/>
    <cellStyle name="Normal 2" xfId="183" xr:uid="{00000000-0005-0000-0000-0000B7000000}"/>
    <cellStyle name="Normal 2 2" xfId="184" xr:uid="{00000000-0005-0000-0000-0000B8000000}"/>
    <cellStyle name="Normal 20" xfId="185" xr:uid="{00000000-0005-0000-0000-0000B9000000}"/>
    <cellStyle name="Normal 21" xfId="186" xr:uid="{00000000-0005-0000-0000-0000BA000000}"/>
    <cellStyle name="Normal 22" xfId="187" xr:uid="{00000000-0005-0000-0000-0000BB000000}"/>
    <cellStyle name="Normal 23" xfId="188" xr:uid="{00000000-0005-0000-0000-0000BC000000}"/>
    <cellStyle name="Normal 24" xfId="189" xr:uid="{00000000-0005-0000-0000-0000BD000000}"/>
    <cellStyle name="Normal 25" xfId="190" xr:uid="{00000000-0005-0000-0000-0000BE000000}"/>
    <cellStyle name="Normal 26" xfId="191" xr:uid="{00000000-0005-0000-0000-0000BF000000}"/>
    <cellStyle name="Normal 27" xfId="192" xr:uid="{00000000-0005-0000-0000-0000C0000000}"/>
    <cellStyle name="Normal 28" xfId="193" xr:uid="{00000000-0005-0000-0000-0000C1000000}"/>
    <cellStyle name="Normal 29" xfId="194" xr:uid="{00000000-0005-0000-0000-0000C2000000}"/>
    <cellStyle name="Normal 3" xfId="195" xr:uid="{00000000-0005-0000-0000-0000C3000000}"/>
    <cellStyle name="Normal 3 2" xfId="196" xr:uid="{00000000-0005-0000-0000-0000C4000000}"/>
    <cellStyle name="Normal 30" xfId="197" xr:uid="{00000000-0005-0000-0000-0000C5000000}"/>
    <cellStyle name="Normal 31" xfId="198" xr:uid="{00000000-0005-0000-0000-0000C6000000}"/>
    <cellStyle name="Normal 32" xfId="199" xr:uid="{00000000-0005-0000-0000-0000C7000000}"/>
    <cellStyle name="Normal 33" xfId="200" xr:uid="{00000000-0005-0000-0000-0000C8000000}"/>
    <cellStyle name="Normal 34" xfId="201" xr:uid="{00000000-0005-0000-0000-0000C9000000}"/>
    <cellStyle name="Normal 35" xfId="202" xr:uid="{00000000-0005-0000-0000-0000CA000000}"/>
    <cellStyle name="Normal 4" xfId="203" xr:uid="{00000000-0005-0000-0000-0000CB000000}"/>
    <cellStyle name="Normal 5" xfId="204" xr:uid="{00000000-0005-0000-0000-0000CC000000}"/>
    <cellStyle name="Normal 6" xfId="205" xr:uid="{00000000-0005-0000-0000-0000CD000000}"/>
    <cellStyle name="Normal 7" xfId="206" xr:uid="{00000000-0005-0000-0000-0000CE000000}"/>
    <cellStyle name="Normal 8" xfId="207" xr:uid="{00000000-0005-0000-0000-0000CF000000}"/>
    <cellStyle name="Normal 9" xfId="208" xr:uid="{00000000-0005-0000-0000-0000D0000000}"/>
    <cellStyle name="Normal_ต่อเติมโรงจอดรถ รยล.โครงการปรับปรุงพระที่นั่งอัมพรสถาน ( เปลี่ยนแปลงฐานราก )" xfId="209" xr:uid="{00000000-0005-0000-0000-0000D1000000}"/>
    <cellStyle name="Note" xfId="210" xr:uid="{00000000-0005-0000-0000-0000D2000000}"/>
    <cellStyle name="Output" xfId="211" xr:uid="{00000000-0005-0000-0000-0000D3000000}"/>
    <cellStyle name="ParaBirimi [0]_RESULTS" xfId="212" xr:uid="{00000000-0005-0000-0000-0000D4000000}"/>
    <cellStyle name="ParaBirimi_RESULTS" xfId="213" xr:uid="{00000000-0005-0000-0000-0000D5000000}"/>
    <cellStyle name="Percent [0]" xfId="214" xr:uid="{00000000-0005-0000-0000-0000D6000000}"/>
    <cellStyle name="Percent [0] 2" xfId="215" xr:uid="{00000000-0005-0000-0000-0000D7000000}"/>
    <cellStyle name="Percent [00]" xfId="216" xr:uid="{00000000-0005-0000-0000-0000D8000000}"/>
    <cellStyle name="Percent [00] 2" xfId="217" xr:uid="{00000000-0005-0000-0000-0000D9000000}"/>
    <cellStyle name="Percent [2]" xfId="218" xr:uid="{00000000-0005-0000-0000-0000DA000000}"/>
    <cellStyle name="Percent 2" xfId="219" xr:uid="{00000000-0005-0000-0000-0000DB000000}"/>
    <cellStyle name="Pilkku_BINV" xfId="220" xr:uid="{00000000-0005-0000-0000-0000DC000000}"/>
    <cellStyle name="PrePop Currency (0)" xfId="221" xr:uid="{00000000-0005-0000-0000-0000DD000000}"/>
    <cellStyle name="PrePop Currency (0) 2" xfId="222" xr:uid="{00000000-0005-0000-0000-0000DE000000}"/>
    <cellStyle name="PrePop Currency (2)" xfId="223" xr:uid="{00000000-0005-0000-0000-0000DF000000}"/>
    <cellStyle name="PrePop Currency (2) 2" xfId="224" xr:uid="{00000000-0005-0000-0000-0000E0000000}"/>
    <cellStyle name="PrePop Units (0)" xfId="225" xr:uid="{00000000-0005-0000-0000-0000E1000000}"/>
    <cellStyle name="PrePop Units (0) 2" xfId="226" xr:uid="{00000000-0005-0000-0000-0000E2000000}"/>
    <cellStyle name="PrePop Units (1)" xfId="227" xr:uid="{00000000-0005-0000-0000-0000E3000000}"/>
    <cellStyle name="PrePop Units (1) 2" xfId="228" xr:uid="{00000000-0005-0000-0000-0000E4000000}"/>
    <cellStyle name="PrePop Units (2)" xfId="229" xr:uid="{00000000-0005-0000-0000-0000E5000000}"/>
    <cellStyle name="PrePop Units (2) 2" xfId="230" xr:uid="{00000000-0005-0000-0000-0000E6000000}"/>
    <cellStyle name="Py?r. luku_BINV" xfId="231" xr:uid="{00000000-0005-0000-0000-0000E7000000}"/>
    <cellStyle name="Py?r. valuutta_BINV" xfId="232" xr:uid="{00000000-0005-0000-0000-0000E8000000}"/>
    <cellStyle name="Quantity" xfId="233" xr:uid="{00000000-0005-0000-0000-0000E9000000}"/>
    <cellStyle name="report_title" xfId="234" xr:uid="{00000000-0005-0000-0000-0000EA000000}"/>
    <cellStyle name="Standard_OPTIMIR1 (deutsch)" xfId="235" xr:uid="{00000000-0005-0000-0000-0000EB000000}"/>
    <cellStyle name="subhead" xfId="236" xr:uid="{00000000-0005-0000-0000-0000EC000000}"/>
    <cellStyle name="Text Indent A" xfId="237" xr:uid="{00000000-0005-0000-0000-0000ED000000}"/>
    <cellStyle name="Text Indent B" xfId="238" xr:uid="{00000000-0005-0000-0000-0000EE000000}"/>
    <cellStyle name="Text Indent B 2" xfId="239" xr:uid="{00000000-0005-0000-0000-0000EF000000}"/>
    <cellStyle name="Text Indent C" xfId="240" xr:uid="{00000000-0005-0000-0000-0000F0000000}"/>
    <cellStyle name="Text Indent C 2" xfId="241" xr:uid="{00000000-0005-0000-0000-0000F1000000}"/>
    <cellStyle name="Title" xfId="242" xr:uid="{00000000-0005-0000-0000-0000F2000000}"/>
    <cellStyle name="Total" xfId="243" xr:uid="{00000000-0005-0000-0000-0000F3000000}"/>
    <cellStyle name="Valuutta_BINV" xfId="244" xr:uid="{00000000-0005-0000-0000-0000F4000000}"/>
    <cellStyle name="Virg? [0]_RESULTS" xfId="245" xr:uid="{00000000-0005-0000-0000-0000F5000000}"/>
    <cellStyle name="Virg?_RESULTS" xfId="246" xr:uid="{00000000-0005-0000-0000-0000F6000000}"/>
    <cellStyle name="Warning Text" xfId="247" xr:uid="{00000000-0005-0000-0000-0000F7000000}"/>
    <cellStyle name="Wไhrung [0]_OPTIMIR1 (deutsch)" xfId="248" xr:uid="{00000000-0005-0000-0000-0000F8000000}"/>
    <cellStyle name="Wไhrung_OPTIMIR1 (deutsch)" xfId="249" xr:uid="{00000000-0005-0000-0000-0000F9000000}"/>
    <cellStyle name="เครื่องหมายจุลภาค 2" xfId="250" xr:uid="{00000000-0005-0000-0000-0000FA000000}"/>
    <cellStyle name="เครื่องหมายจุลภาค 2 2" xfId="251" xr:uid="{00000000-0005-0000-0000-0000FB000000}"/>
    <cellStyle name="เครื่องหมายจุลภาค 2 2 2" xfId="252" xr:uid="{00000000-0005-0000-0000-0000FC000000}"/>
    <cellStyle name="เครื่องหมายจุลภาค 2 2 2 2" xfId="253" xr:uid="{00000000-0005-0000-0000-0000FD000000}"/>
    <cellStyle name="เครื่องหมายจุลภาค 2 2 2 3" xfId="254" xr:uid="{00000000-0005-0000-0000-0000FE000000}"/>
    <cellStyle name="เครื่องหมายจุลภาค 2 2 3" xfId="255" xr:uid="{00000000-0005-0000-0000-0000FF000000}"/>
    <cellStyle name="เครื่องหมายจุลภาค 2 2 3 2" xfId="256" xr:uid="{00000000-0005-0000-0000-000000010000}"/>
    <cellStyle name="เครื่องหมายจุลภาค 2 2 4" xfId="257" xr:uid="{00000000-0005-0000-0000-000001010000}"/>
    <cellStyle name="เครื่องหมายจุลภาค 2 3" xfId="258" xr:uid="{00000000-0005-0000-0000-000002010000}"/>
    <cellStyle name="เครื่องหมายจุลภาค 2 3 2" xfId="259" xr:uid="{00000000-0005-0000-0000-000003010000}"/>
    <cellStyle name="เครื่องหมายจุลภาค 2 4" xfId="260" xr:uid="{00000000-0005-0000-0000-000004010000}"/>
    <cellStyle name="เครื่องหมายจุลภาค 2 4 2" xfId="261" xr:uid="{00000000-0005-0000-0000-000005010000}"/>
    <cellStyle name="เครื่องหมายจุลภาค 2 4 3" xfId="262" xr:uid="{00000000-0005-0000-0000-000006010000}"/>
    <cellStyle name="เครื่องหมายจุลภาค 2 5" xfId="263" xr:uid="{00000000-0005-0000-0000-000007010000}"/>
    <cellStyle name="เครื่องหมายจุลภาค 3" xfId="264" xr:uid="{00000000-0005-0000-0000-000008010000}"/>
    <cellStyle name="เครื่องหมายจุลภาค 3 2" xfId="265" xr:uid="{00000000-0005-0000-0000-000009010000}"/>
    <cellStyle name="เครื่องหมายจุลภาค 3 2 2" xfId="266" xr:uid="{00000000-0005-0000-0000-00000A010000}"/>
    <cellStyle name="เครื่องหมายจุลภาค 3 2 2 2" xfId="267" xr:uid="{00000000-0005-0000-0000-00000B010000}"/>
    <cellStyle name="เครื่องหมายจุลภาค 3 2 3" xfId="268" xr:uid="{00000000-0005-0000-0000-00000C010000}"/>
    <cellStyle name="เครื่องหมายจุลภาค 3 3" xfId="269" xr:uid="{00000000-0005-0000-0000-00000D010000}"/>
    <cellStyle name="เครื่องหมายจุลภาค 3 3 2" xfId="270" xr:uid="{00000000-0005-0000-0000-00000E010000}"/>
    <cellStyle name="เครื่องหมายจุลภาค 3 4" xfId="271" xr:uid="{00000000-0005-0000-0000-00000F010000}"/>
    <cellStyle name="เครื่องหมายจุลภาค 4" xfId="272" xr:uid="{00000000-0005-0000-0000-000010010000}"/>
    <cellStyle name="เครื่องหมายจุลภาค 4 2" xfId="273" xr:uid="{00000000-0005-0000-0000-000011010000}"/>
    <cellStyle name="เครื่องหมายจุลภาค 4 3" xfId="274" xr:uid="{00000000-0005-0000-0000-000012010000}"/>
    <cellStyle name="เครื่องหมายจุลภาค 5" xfId="275" xr:uid="{00000000-0005-0000-0000-000013010000}"/>
    <cellStyle name="เครื่องหมายจุลภาค 6" xfId="276" xr:uid="{00000000-0005-0000-0000-000014010000}"/>
    <cellStyle name="เครื่องหมายจุลภาค_5008 อาคารสำนักงานคณะกรรมการเลือกตั้งจ.ภูเก็ต" xfId="277" xr:uid="{00000000-0005-0000-0000-000015010000}"/>
    <cellStyle name="เส้นขอบขวา" xfId="294" xr:uid="{00000000-0005-0000-0000-000016010000}"/>
    <cellStyle name="ปกติ 2" xfId="278" xr:uid="{00000000-0005-0000-0000-000017010000}"/>
    <cellStyle name="ปกติ 2 2" xfId="279" xr:uid="{00000000-0005-0000-0000-000018010000}"/>
    <cellStyle name="ปกติ 2 2 2" xfId="280" xr:uid="{00000000-0005-0000-0000-000019010000}"/>
    <cellStyle name="ปกติ 2 3" xfId="281" xr:uid="{00000000-0005-0000-0000-00001A010000}"/>
    <cellStyle name="ปกติ 2 3 2" xfId="282" xr:uid="{00000000-0005-0000-0000-00001B010000}"/>
    <cellStyle name="ปกติ 2 4" xfId="283" xr:uid="{00000000-0005-0000-0000-00001C010000}"/>
    <cellStyle name="ปกติ 3" xfId="284" xr:uid="{00000000-0005-0000-0000-00001D010000}"/>
    <cellStyle name="ปกติ 3 2" xfId="285" xr:uid="{00000000-0005-0000-0000-00001E010000}"/>
    <cellStyle name="ปกติ 4" xfId="286" xr:uid="{00000000-0005-0000-0000-00001F010000}"/>
    <cellStyle name="ปกติ 5" xfId="287" xr:uid="{00000000-0005-0000-0000-000020010000}"/>
    <cellStyle name="ปกติ_5008 อาคารสำนักงานคณะกรรมการเลือกตั้งจ.ภูเก็ต" xfId="288" xr:uid="{00000000-0005-0000-0000-000021010000}"/>
    <cellStyle name="ฤธถ [0]_laroux" xfId="289" xr:uid="{00000000-0005-0000-0000-000022010000}"/>
    <cellStyle name="ฤธถ_laroux" xfId="290" xr:uid="{00000000-0005-0000-0000-000023010000}"/>
    <cellStyle name="ล๋ศญ [0]_laroux" xfId="291" xr:uid="{00000000-0005-0000-0000-000024010000}"/>
    <cellStyle name="ล๋ศญ_laroux" xfId="292" xr:uid="{00000000-0005-0000-0000-000025010000}"/>
    <cellStyle name="วฅมุ_laroux" xfId="293" xr:uid="{00000000-0005-0000-0000-000026010000}"/>
    <cellStyle name="桁区切り [0.00]_M&amp;E Net cost" xfId="295" xr:uid="{00000000-0005-0000-0000-000027010000}"/>
    <cellStyle name="桁区切り_VERA" xfId="296" xr:uid="{00000000-0005-0000-0000-000028010000}"/>
    <cellStyle name="標準_Ageless submitt DO" xfId="297" xr:uid="{00000000-0005-0000-0000-000029010000}"/>
    <cellStyle name="通貨 [0.00]_VERA" xfId="298" xr:uid="{00000000-0005-0000-0000-00002A010000}"/>
    <cellStyle name="通貨_VERA" xfId="299" xr:uid="{00000000-0005-0000-0000-00002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7</xdr:row>
      <xdr:rowOff>0</xdr:rowOff>
    </xdr:from>
    <xdr:to>
      <xdr:col>1</xdr:col>
      <xdr:colOff>504825</xdr:colOff>
      <xdr:row>7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4297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228600</xdr:rowOff>
    </xdr:to>
    <xdr:sp macro="" textlink="">
      <xdr:nvSpPr>
        <xdr:cNvPr id="48544" name="AutoShape 1">
          <a:extLst>
            <a:ext uri="{FF2B5EF4-FFF2-40B4-BE49-F238E27FC236}">
              <a16:creationId xmlns:a16="http://schemas.microsoft.com/office/drawing/2014/main" id="{00000000-0008-0000-0500-0000A0BD0000}"/>
            </a:ext>
          </a:extLst>
        </xdr:cNvPr>
        <xdr:cNvSpPr>
          <a:spLocks/>
        </xdr:cNvSpPr>
      </xdr:nvSpPr>
      <xdr:spPr bwMode="auto">
        <a:xfrm>
          <a:off x="2190750" y="3200400"/>
          <a:ext cx="57150" cy="514350"/>
        </a:xfrm>
        <a:prstGeom prst="leftBrace">
          <a:avLst>
            <a:gd name="adj1" fmla="val 7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219075</xdr:rowOff>
    </xdr:to>
    <xdr:sp macro="" textlink="">
      <xdr:nvSpPr>
        <xdr:cNvPr id="48545" name="AutoShape 2">
          <a:extLst>
            <a:ext uri="{FF2B5EF4-FFF2-40B4-BE49-F238E27FC236}">
              <a16:creationId xmlns:a16="http://schemas.microsoft.com/office/drawing/2014/main" id="{00000000-0008-0000-0500-0000A1BD0000}"/>
            </a:ext>
          </a:extLst>
        </xdr:cNvPr>
        <xdr:cNvSpPr>
          <a:spLocks/>
        </xdr:cNvSpPr>
      </xdr:nvSpPr>
      <xdr:spPr bwMode="auto">
        <a:xfrm>
          <a:off x="5934075" y="3209925"/>
          <a:ext cx="95250" cy="495300"/>
        </a:xfrm>
        <a:prstGeom prst="rightBrace">
          <a:avLst>
            <a:gd name="adj1" fmla="val 453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228600</xdr:rowOff>
    </xdr:to>
    <xdr:sp macro="" textlink="">
      <xdr:nvSpPr>
        <xdr:cNvPr id="48546" name="AutoShape 7">
          <a:extLst>
            <a:ext uri="{FF2B5EF4-FFF2-40B4-BE49-F238E27FC236}">
              <a16:creationId xmlns:a16="http://schemas.microsoft.com/office/drawing/2014/main" id="{00000000-0008-0000-0500-0000A2BD0000}"/>
            </a:ext>
          </a:extLst>
        </xdr:cNvPr>
        <xdr:cNvSpPr>
          <a:spLocks/>
        </xdr:cNvSpPr>
      </xdr:nvSpPr>
      <xdr:spPr bwMode="auto">
        <a:xfrm>
          <a:off x="2190750" y="3200400"/>
          <a:ext cx="57150" cy="514350"/>
        </a:xfrm>
        <a:prstGeom prst="leftBrace">
          <a:avLst>
            <a:gd name="adj1" fmla="val 7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219075</xdr:rowOff>
    </xdr:to>
    <xdr:sp macro="" textlink="">
      <xdr:nvSpPr>
        <xdr:cNvPr id="48547" name="AutoShape 8">
          <a:extLst>
            <a:ext uri="{FF2B5EF4-FFF2-40B4-BE49-F238E27FC236}">
              <a16:creationId xmlns:a16="http://schemas.microsoft.com/office/drawing/2014/main" id="{00000000-0008-0000-0500-0000A3BD0000}"/>
            </a:ext>
          </a:extLst>
        </xdr:cNvPr>
        <xdr:cNvSpPr>
          <a:spLocks/>
        </xdr:cNvSpPr>
      </xdr:nvSpPr>
      <xdr:spPr bwMode="auto">
        <a:xfrm>
          <a:off x="5934075" y="3209925"/>
          <a:ext cx="95250" cy="495300"/>
        </a:xfrm>
        <a:prstGeom prst="rightBrace">
          <a:avLst>
            <a:gd name="adj1" fmla="val 453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48548" name="AutoShape 21">
          <a:extLst>
            <a:ext uri="{FF2B5EF4-FFF2-40B4-BE49-F238E27FC236}">
              <a16:creationId xmlns:a16="http://schemas.microsoft.com/office/drawing/2014/main" id="{00000000-0008-0000-0500-0000A4BD0000}"/>
            </a:ext>
          </a:extLst>
        </xdr:cNvPr>
        <xdr:cNvSpPr>
          <a:spLocks/>
        </xdr:cNvSpPr>
      </xdr:nvSpPr>
      <xdr:spPr bwMode="auto">
        <a:xfrm>
          <a:off x="14582775" y="5133975"/>
          <a:ext cx="57150" cy="1371600"/>
        </a:xfrm>
        <a:prstGeom prst="leftBrace">
          <a:avLst>
            <a:gd name="adj1" fmla="val 195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48549" name="AutoShape 22">
          <a:extLst>
            <a:ext uri="{FF2B5EF4-FFF2-40B4-BE49-F238E27FC236}">
              <a16:creationId xmlns:a16="http://schemas.microsoft.com/office/drawing/2014/main" id="{00000000-0008-0000-0500-0000A5BD0000}"/>
            </a:ext>
          </a:extLst>
        </xdr:cNvPr>
        <xdr:cNvSpPr>
          <a:spLocks/>
        </xdr:cNvSpPr>
      </xdr:nvSpPr>
      <xdr:spPr bwMode="auto">
        <a:xfrm>
          <a:off x="19269075" y="5143500"/>
          <a:ext cx="95250" cy="1352550"/>
        </a:xfrm>
        <a:prstGeom prst="rightBrace">
          <a:avLst>
            <a:gd name="adj1" fmla="val 1155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48550" name="AutoShape 23">
          <a:extLst>
            <a:ext uri="{FF2B5EF4-FFF2-40B4-BE49-F238E27FC236}">
              <a16:creationId xmlns:a16="http://schemas.microsoft.com/office/drawing/2014/main" id="{00000000-0008-0000-0500-0000A6BD0000}"/>
            </a:ext>
          </a:extLst>
        </xdr:cNvPr>
        <xdr:cNvSpPr>
          <a:spLocks/>
        </xdr:cNvSpPr>
      </xdr:nvSpPr>
      <xdr:spPr bwMode="auto">
        <a:xfrm>
          <a:off x="14582775" y="5133975"/>
          <a:ext cx="57150" cy="1371600"/>
        </a:xfrm>
        <a:prstGeom prst="leftBrace">
          <a:avLst>
            <a:gd name="adj1" fmla="val 195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48551" name="AutoShape 24">
          <a:extLst>
            <a:ext uri="{FF2B5EF4-FFF2-40B4-BE49-F238E27FC236}">
              <a16:creationId xmlns:a16="http://schemas.microsoft.com/office/drawing/2014/main" id="{00000000-0008-0000-0500-0000A7BD0000}"/>
            </a:ext>
          </a:extLst>
        </xdr:cNvPr>
        <xdr:cNvSpPr>
          <a:spLocks/>
        </xdr:cNvSpPr>
      </xdr:nvSpPr>
      <xdr:spPr bwMode="auto">
        <a:xfrm>
          <a:off x="19269075" y="5143500"/>
          <a:ext cx="95250" cy="1352550"/>
        </a:xfrm>
        <a:prstGeom prst="rightBrace">
          <a:avLst>
            <a:gd name="adj1" fmla="val 1155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48552" name="AutoShape 25">
          <a:extLst>
            <a:ext uri="{FF2B5EF4-FFF2-40B4-BE49-F238E27FC236}">
              <a16:creationId xmlns:a16="http://schemas.microsoft.com/office/drawing/2014/main" id="{00000000-0008-0000-0500-0000A8BD0000}"/>
            </a:ext>
          </a:extLst>
        </xdr:cNvPr>
        <xdr:cNvSpPr>
          <a:spLocks/>
        </xdr:cNvSpPr>
      </xdr:nvSpPr>
      <xdr:spPr bwMode="auto">
        <a:xfrm>
          <a:off x="14582775" y="5133975"/>
          <a:ext cx="57150" cy="1371600"/>
        </a:xfrm>
        <a:prstGeom prst="leftBrace">
          <a:avLst>
            <a:gd name="adj1" fmla="val 195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48553" name="AutoShape 26">
          <a:extLst>
            <a:ext uri="{FF2B5EF4-FFF2-40B4-BE49-F238E27FC236}">
              <a16:creationId xmlns:a16="http://schemas.microsoft.com/office/drawing/2014/main" id="{00000000-0008-0000-0500-0000A9BD0000}"/>
            </a:ext>
          </a:extLst>
        </xdr:cNvPr>
        <xdr:cNvSpPr>
          <a:spLocks/>
        </xdr:cNvSpPr>
      </xdr:nvSpPr>
      <xdr:spPr bwMode="auto">
        <a:xfrm>
          <a:off x="19269075" y="5143500"/>
          <a:ext cx="95250" cy="1352550"/>
        </a:xfrm>
        <a:prstGeom prst="rightBrace">
          <a:avLst>
            <a:gd name="adj1" fmla="val 1155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48554" name="AutoShape 27">
          <a:extLst>
            <a:ext uri="{FF2B5EF4-FFF2-40B4-BE49-F238E27FC236}">
              <a16:creationId xmlns:a16="http://schemas.microsoft.com/office/drawing/2014/main" id="{00000000-0008-0000-0500-0000AABD0000}"/>
            </a:ext>
          </a:extLst>
        </xdr:cNvPr>
        <xdr:cNvSpPr>
          <a:spLocks/>
        </xdr:cNvSpPr>
      </xdr:nvSpPr>
      <xdr:spPr bwMode="auto">
        <a:xfrm>
          <a:off x="14582775" y="5133975"/>
          <a:ext cx="57150" cy="1371600"/>
        </a:xfrm>
        <a:prstGeom prst="leftBrace">
          <a:avLst>
            <a:gd name="adj1" fmla="val 195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48555" name="AutoShape 28">
          <a:extLst>
            <a:ext uri="{FF2B5EF4-FFF2-40B4-BE49-F238E27FC236}">
              <a16:creationId xmlns:a16="http://schemas.microsoft.com/office/drawing/2014/main" id="{00000000-0008-0000-0500-0000ABBD0000}"/>
            </a:ext>
          </a:extLst>
        </xdr:cNvPr>
        <xdr:cNvSpPr>
          <a:spLocks/>
        </xdr:cNvSpPr>
      </xdr:nvSpPr>
      <xdr:spPr bwMode="auto">
        <a:xfrm>
          <a:off x="19269075" y="5143500"/>
          <a:ext cx="95250" cy="1352550"/>
        </a:xfrm>
        <a:prstGeom prst="rightBrace">
          <a:avLst>
            <a:gd name="adj1" fmla="val 1155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9;&#3610;&#3610;&#3649;&#3615;&#3621;&#3605;52/Documents%20and%20Settings/Anukul/My%20Documents/&#3585;&#3619;&#3619;&#3617;&#3585;&#3634;&#3619;&#3585;&#3635;&#3627;&#3609;&#3604;&#3619;&#3634;&#3588;&#3634;&#3585;&#3621;&#3634;&#3591;%20&#3592;.&#3629;&#3640;&#3610;&#3621;/Documents%20and%20Settings/Administrator/My%20Documents/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72"/>
  <sheetViews>
    <sheetView showGridLines="0" view="pageBreakPreview" topLeftCell="A28" zoomScale="115" zoomScaleNormal="120" zoomScaleSheetLayoutView="115" workbookViewId="0">
      <selection activeCell="O4" sqref="O4:P4"/>
    </sheetView>
  </sheetViews>
  <sheetFormatPr defaultColWidth="9.140625" defaultRowHeight="21.75" zeroHeight="1"/>
  <cols>
    <col min="1" max="1" width="6.7109375" style="125" customWidth="1"/>
    <col min="2" max="2" width="6.28515625" style="125" customWidth="1"/>
    <col min="3" max="3" width="11.42578125" style="125" customWidth="1"/>
    <col min="4" max="4" width="6" style="125" customWidth="1"/>
    <col min="5" max="9" width="5.5703125" style="125" customWidth="1"/>
    <col min="10" max="10" width="1.5703125" style="125" customWidth="1"/>
    <col min="11" max="12" width="5.5703125" style="125" customWidth="1"/>
    <col min="13" max="13" width="2.5703125" style="125" customWidth="1"/>
    <col min="14" max="14" width="0.85546875" style="125" customWidth="1"/>
    <col min="15" max="15" width="15" style="125" bestFit="1" customWidth="1"/>
    <col min="16" max="16" width="9.7109375" style="125" customWidth="1"/>
    <col min="17" max="17" width="0.85546875" style="125" customWidth="1"/>
    <col min="18" max="18" width="9.140625" style="125"/>
    <col min="19" max="19" width="11.140625" style="125" bestFit="1" customWidth="1"/>
    <col min="20" max="16384" width="9.140625" style="125"/>
  </cols>
  <sheetData>
    <row r="1" spans="1:19" ht="24">
      <c r="P1" s="126"/>
    </row>
    <row r="2" spans="1:19" ht="24">
      <c r="A2" s="166" t="s">
        <v>80</v>
      </c>
      <c r="B2" s="166"/>
      <c r="C2" s="166"/>
      <c r="D2" s="167"/>
      <c r="E2" s="379" t="s">
        <v>160</v>
      </c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19">
      <c r="A3" s="168" t="s">
        <v>18</v>
      </c>
      <c r="B3" s="168"/>
      <c r="C3" s="390" t="s">
        <v>161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168"/>
    </row>
    <row r="4" spans="1:19">
      <c r="A4" s="168" t="s">
        <v>0</v>
      </c>
      <c r="B4" s="168"/>
      <c r="C4" s="401"/>
      <c r="D4" s="390"/>
      <c r="E4" s="390"/>
      <c r="F4" s="390"/>
      <c r="G4" s="390"/>
      <c r="H4" s="390"/>
      <c r="I4" s="390"/>
      <c r="J4" s="169"/>
      <c r="K4" s="169" t="s">
        <v>32</v>
      </c>
      <c r="L4" s="169"/>
      <c r="M4" s="168"/>
      <c r="N4" s="168"/>
      <c r="O4" s="380"/>
      <c r="P4" s="381"/>
    </row>
    <row r="5" spans="1:19" ht="22.5" thickBot="1">
      <c r="A5" s="170" t="s">
        <v>30</v>
      </c>
      <c r="B5" s="170"/>
      <c r="C5" s="170"/>
      <c r="D5" s="391" t="s">
        <v>72</v>
      </c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171"/>
    </row>
    <row r="6" spans="1:19" ht="43.5" customHeight="1" thickTop="1" thickBot="1">
      <c r="A6" s="172" t="s">
        <v>1</v>
      </c>
      <c r="B6" s="402" t="s">
        <v>2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4"/>
      <c r="O6" s="173" t="s">
        <v>33</v>
      </c>
      <c r="P6" s="172" t="s">
        <v>7</v>
      </c>
    </row>
    <row r="7" spans="1:19" ht="22.5" thickTop="1">
      <c r="A7" s="174"/>
      <c r="B7" s="382" t="s">
        <v>27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175"/>
      <c r="P7" s="176"/>
    </row>
    <row r="8" spans="1:19">
      <c r="A8" s="177">
        <v>1</v>
      </c>
      <c r="B8" s="387" t="str">
        <f>E2</f>
        <v>งานปรับปรุงห้องน้ำ อาคาร 3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178"/>
      <c r="O8" s="179"/>
      <c r="P8" s="180"/>
    </row>
    <row r="9" spans="1:19">
      <c r="A9" s="177">
        <v>2</v>
      </c>
      <c r="B9" s="181" t="s">
        <v>69</v>
      </c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78"/>
      <c r="O9" s="179"/>
      <c r="P9" s="180"/>
    </row>
    <row r="10" spans="1:19">
      <c r="A10" s="177">
        <v>3</v>
      </c>
      <c r="B10" s="181" t="s">
        <v>70</v>
      </c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78"/>
      <c r="O10" s="184"/>
      <c r="P10" s="180"/>
    </row>
    <row r="11" spans="1:19">
      <c r="A11" s="177"/>
      <c r="B11" s="181"/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78"/>
      <c r="O11" s="179"/>
      <c r="P11" s="185"/>
    </row>
    <row r="12" spans="1:19">
      <c r="A12" s="177"/>
      <c r="B12" s="181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78"/>
      <c r="O12" s="184"/>
      <c r="P12" s="185"/>
    </row>
    <row r="13" spans="1:19">
      <c r="A13" s="180"/>
      <c r="B13" s="366"/>
      <c r="C13" s="186"/>
      <c r="D13" s="186"/>
      <c r="E13" s="186"/>
      <c r="F13" s="186"/>
      <c r="G13" s="186"/>
      <c r="H13" s="186"/>
      <c r="I13" s="186"/>
      <c r="J13" s="186"/>
      <c r="K13" s="393"/>
      <c r="L13" s="393"/>
      <c r="M13" s="393"/>
      <c r="N13" s="394"/>
      <c r="O13" s="187"/>
      <c r="P13" s="185"/>
    </row>
    <row r="14" spans="1:19" ht="22.5" thickBot="1">
      <c r="A14" s="180"/>
      <c r="B14" s="399"/>
      <c r="C14" s="400"/>
      <c r="D14" s="400"/>
      <c r="E14" s="400"/>
      <c r="F14" s="400"/>
      <c r="G14" s="400"/>
      <c r="H14" s="400"/>
      <c r="I14" s="400"/>
      <c r="J14" s="400"/>
      <c r="K14" s="385" t="s">
        <v>68</v>
      </c>
      <c r="L14" s="385"/>
      <c r="M14" s="385"/>
      <c r="N14" s="386"/>
      <c r="O14" s="188"/>
      <c r="P14" s="185"/>
    </row>
    <row r="15" spans="1:19" ht="23.25" thickTop="1" thickBot="1">
      <c r="A15" s="185"/>
      <c r="B15" s="189"/>
      <c r="C15" s="183"/>
      <c r="D15" s="183"/>
      <c r="E15" s="385" t="s">
        <v>31</v>
      </c>
      <c r="F15" s="385"/>
      <c r="G15" s="385"/>
      <c r="H15" s="385"/>
      <c r="I15" s="385"/>
      <c r="J15" s="385"/>
      <c r="K15" s="385"/>
      <c r="L15" s="385"/>
      <c r="M15" s="385"/>
      <c r="N15" s="178"/>
      <c r="O15" s="188"/>
      <c r="P15" s="185" t="s">
        <v>83</v>
      </c>
      <c r="S15" s="190"/>
    </row>
    <row r="16" spans="1:19" ht="22.5" thickTop="1">
      <c r="A16" s="185"/>
      <c r="B16" s="396" t="str">
        <f>"รวมเป็นเงินทั้งสิ้น "&amp;BAHTTEXT(O15)</f>
        <v>รวมเป็นเงินทั้งสิ้น ศูนย์บาทถ้วน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8"/>
      <c r="O16" s="175"/>
      <c r="P16" s="185"/>
      <c r="S16" s="190"/>
    </row>
    <row r="17" spans="1:19">
      <c r="A17" s="191"/>
      <c r="B17" s="405"/>
      <c r="C17" s="406"/>
      <c r="D17" s="406"/>
      <c r="E17" s="392"/>
      <c r="F17" s="392"/>
      <c r="G17" s="392"/>
      <c r="H17" s="392"/>
      <c r="I17" s="392"/>
      <c r="J17" s="392"/>
      <c r="K17" s="392"/>
      <c r="L17" s="392"/>
      <c r="M17" s="392"/>
      <c r="N17" s="192"/>
      <c r="O17" s="370"/>
      <c r="P17" s="193"/>
      <c r="S17" s="190"/>
    </row>
    <row r="18" spans="1:19">
      <c r="A18" s="194"/>
      <c r="B18" s="195"/>
      <c r="D18" s="395"/>
      <c r="E18" s="395"/>
      <c r="F18" s="395"/>
      <c r="G18" s="395"/>
      <c r="H18" s="194"/>
      <c r="I18" s="194"/>
      <c r="J18" s="194"/>
      <c r="K18" s="194"/>
      <c r="M18" s="194"/>
      <c r="N18" s="194"/>
      <c r="O18" s="194"/>
      <c r="P18" s="194"/>
    </row>
    <row r="19" spans="1:19">
      <c r="A19" s="194"/>
      <c r="B19" s="194"/>
      <c r="C19" s="151"/>
      <c r="D19" s="152"/>
      <c r="E19" s="151"/>
      <c r="G19" s="152"/>
      <c r="H19" s="152"/>
      <c r="I19" s="152"/>
      <c r="J19" s="152"/>
      <c r="K19" s="152"/>
      <c r="L19" s="152"/>
      <c r="M19" s="152"/>
      <c r="N19" s="152"/>
      <c r="O19" s="152"/>
      <c r="P19" s="194"/>
    </row>
    <row r="20" spans="1:19">
      <c r="A20" s="389"/>
      <c r="B20" s="389"/>
      <c r="C20" s="151"/>
      <c r="D20" s="378"/>
      <c r="E20" s="378"/>
      <c r="F20" s="378"/>
      <c r="G20" s="378"/>
      <c r="H20" s="155"/>
      <c r="I20" s="155"/>
      <c r="J20" s="152"/>
      <c r="K20" s="152"/>
      <c r="L20" s="152"/>
      <c r="M20" s="152"/>
      <c r="N20" s="152"/>
      <c r="O20" s="152"/>
      <c r="P20" s="151"/>
      <c r="Q20" s="156"/>
    </row>
    <row r="21" spans="1:19">
      <c r="A21" s="389"/>
      <c r="B21" s="389"/>
      <c r="D21" s="151"/>
      <c r="E21" s="377"/>
      <c r="F21" s="377"/>
      <c r="G21" s="377"/>
      <c r="H21" s="157"/>
      <c r="I21" s="157"/>
      <c r="J21" s="152"/>
      <c r="K21" s="152"/>
      <c r="L21" s="152"/>
      <c r="M21" s="152"/>
      <c r="N21" s="152"/>
      <c r="O21" s="152"/>
      <c r="P21" s="151"/>
      <c r="Q21" s="156"/>
    </row>
    <row r="22" spans="1:19">
      <c r="A22" s="389"/>
      <c r="B22" s="389"/>
      <c r="C22" s="151"/>
      <c r="D22" s="152"/>
      <c r="E22" s="151"/>
      <c r="G22" s="152"/>
      <c r="H22" s="152"/>
      <c r="I22" s="152"/>
      <c r="J22" s="152"/>
      <c r="K22" s="152"/>
      <c r="L22" s="152"/>
      <c r="M22" s="152"/>
      <c r="N22" s="152"/>
      <c r="O22" s="152"/>
      <c r="P22" s="151"/>
      <c r="Q22" s="156"/>
    </row>
    <row r="23" spans="1:19">
      <c r="A23" s="389"/>
      <c r="B23" s="389"/>
      <c r="C23" s="151"/>
      <c r="D23" s="152"/>
      <c r="E23" s="151"/>
      <c r="G23" s="152"/>
      <c r="H23" s="152"/>
      <c r="I23" s="152"/>
      <c r="J23" s="152"/>
      <c r="K23" s="152"/>
      <c r="L23" s="152"/>
      <c r="M23" s="152"/>
      <c r="N23" s="152"/>
      <c r="O23" s="152"/>
      <c r="P23" s="151"/>
      <c r="Q23" s="156"/>
    </row>
    <row r="24" spans="1:19">
      <c r="A24" s="389"/>
      <c r="B24" s="389"/>
      <c r="C24" s="159"/>
      <c r="D24" s="159"/>
      <c r="E24" s="377"/>
      <c r="F24" s="377"/>
      <c r="G24" s="377"/>
      <c r="H24" s="157"/>
      <c r="J24" s="160"/>
      <c r="K24" s="160"/>
      <c r="L24" s="160"/>
      <c r="M24" s="160"/>
      <c r="N24" s="160"/>
      <c r="O24" s="160"/>
      <c r="P24" s="196"/>
      <c r="Q24" s="161"/>
    </row>
    <row r="25" spans="1:19">
      <c r="A25" s="389"/>
      <c r="B25" s="389"/>
      <c r="C25" s="151"/>
      <c r="D25" s="152"/>
      <c r="E25" s="151"/>
      <c r="G25" s="152"/>
      <c r="H25" s="152"/>
      <c r="I25" s="152"/>
      <c r="J25" s="152"/>
      <c r="K25" s="152"/>
      <c r="L25" s="152"/>
      <c r="M25" s="152"/>
      <c r="N25" s="152"/>
      <c r="O25" s="152"/>
      <c r="P25" s="196"/>
      <c r="Q25" s="161"/>
    </row>
    <row r="26" spans="1:19">
      <c r="A26" s="159"/>
      <c r="B26" s="159"/>
      <c r="C26" s="159"/>
      <c r="D26" s="378"/>
      <c r="E26" s="378"/>
      <c r="F26" s="378"/>
      <c r="G26" s="378"/>
      <c r="H26" s="160"/>
      <c r="I26" s="160"/>
      <c r="J26" s="160"/>
      <c r="K26" s="160"/>
      <c r="L26" s="160"/>
      <c r="M26" s="160"/>
      <c r="N26" s="160"/>
      <c r="O26" s="160"/>
      <c r="P26" s="159"/>
      <c r="Q26" s="162"/>
    </row>
    <row r="27" spans="1:19">
      <c r="A27" s="159"/>
      <c r="B27" s="159"/>
      <c r="C27" s="159"/>
      <c r="D27" s="159"/>
      <c r="E27" s="377"/>
      <c r="F27" s="377"/>
      <c r="G27" s="377"/>
      <c r="H27" s="157"/>
      <c r="I27" s="157"/>
      <c r="J27" s="160"/>
      <c r="K27" s="160"/>
      <c r="L27" s="160"/>
      <c r="M27" s="160"/>
      <c r="N27" s="160"/>
      <c r="O27" s="160"/>
      <c r="Q27" s="154"/>
    </row>
    <row r="28" spans="1:19">
      <c r="A28" s="389"/>
      <c r="B28" s="389"/>
      <c r="C28" s="151"/>
      <c r="D28" s="151"/>
      <c r="E28" s="151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6"/>
      <c r="Q28" s="196"/>
    </row>
    <row r="29" spans="1:19"/>
    <row r="30" spans="1:19">
      <c r="A30" s="197"/>
      <c r="B30" s="197"/>
      <c r="C30" s="197"/>
      <c r="D30" s="197"/>
      <c r="E30" s="197"/>
      <c r="F30" s="197"/>
      <c r="G30" s="197"/>
      <c r="H30" s="197"/>
      <c r="I30" s="197"/>
    </row>
    <row r="31" spans="1:19">
      <c r="A31" s="197"/>
      <c r="B31" s="197"/>
      <c r="C31" s="197"/>
      <c r="D31" s="197"/>
      <c r="E31" s="197"/>
      <c r="F31" s="197"/>
      <c r="G31" s="197"/>
      <c r="H31" s="197"/>
      <c r="I31" s="197"/>
    </row>
    <row r="32" spans="1:19">
      <c r="A32" s="197"/>
      <c r="B32" s="197"/>
      <c r="C32" s="197"/>
      <c r="D32" s="197"/>
      <c r="E32" s="197"/>
      <c r="F32" s="197"/>
      <c r="G32" s="197"/>
      <c r="H32" s="197"/>
      <c r="I32" s="197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</sheetData>
  <mergeCells count="28">
    <mergeCell ref="B16:N16"/>
    <mergeCell ref="A20:B20"/>
    <mergeCell ref="B14:J14"/>
    <mergeCell ref="C4:I4"/>
    <mergeCell ref="B6:N6"/>
    <mergeCell ref="E15:M15"/>
    <mergeCell ref="B17:D17"/>
    <mergeCell ref="A28:B28"/>
    <mergeCell ref="A23:B23"/>
    <mergeCell ref="A22:B22"/>
    <mergeCell ref="A24:B24"/>
    <mergeCell ref="A25:B25"/>
    <mergeCell ref="E21:G21"/>
    <mergeCell ref="E24:G24"/>
    <mergeCell ref="D26:G26"/>
    <mergeCell ref="E27:G27"/>
    <mergeCell ref="E2:P2"/>
    <mergeCell ref="O4:P4"/>
    <mergeCell ref="B7:N7"/>
    <mergeCell ref="K14:N14"/>
    <mergeCell ref="B8:M8"/>
    <mergeCell ref="A21:B21"/>
    <mergeCell ref="D20:G20"/>
    <mergeCell ref="C3:O3"/>
    <mergeCell ref="D5:O5"/>
    <mergeCell ref="E17:M17"/>
    <mergeCell ref="K13:N13"/>
    <mergeCell ref="D18:G18"/>
  </mergeCells>
  <phoneticPr fontId="21" type="noConversion"/>
  <printOptions horizontalCentered="1"/>
  <pageMargins left="0.47244094488188998" right="0.196850393700787" top="0.59055118110236204" bottom="1.0007870000000001" header="0.39370078740157499" footer="0.5"/>
  <pageSetup paperSize="9" orientation="portrait" useFirstPageNumber="1" r:id="rId1"/>
  <headerFooter alignWithMargins="0">
    <oddHeader>&amp;Rแบบ ปร.6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W130"/>
  <sheetViews>
    <sheetView showGridLines="0" view="pageBreakPreview" zoomScaleNormal="115" zoomScaleSheetLayoutView="100" workbookViewId="0">
      <selection activeCell="A27" sqref="A27:XFD46"/>
    </sheetView>
  </sheetViews>
  <sheetFormatPr defaultColWidth="0" defaultRowHeight="21.75" zeroHeight="1"/>
  <cols>
    <col min="1" max="1" width="7.28515625" style="125" customWidth="1"/>
    <col min="2" max="4" width="4.7109375" style="125" customWidth="1"/>
    <col min="5" max="5" width="4.85546875" style="125" customWidth="1"/>
    <col min="6" max="7" width="4.7109375" style="125" customWidth="1"/>
    <col min="8" max="8" width="1.7109375" style="125" customWidth="1"/>
    <col min="9" max="9" width="4.85546875" style="125" customWidth="1"/>
    <col min="10" max="10" width="5.42578125" style="125" customWidth="1"/>
    <col min="11" max="13" width="4.7109375" style="125" customWidth="1"/>
    <col min="14" max="14" width="10" style="125" customWidth="1"/>
    <col min="15" max="15" width="10.5703125" style="125" customWidth="1"/>
    <col min="16" max="16" width="0.7109375" style="125" hidden="1" customWidth="1"/>
    <col min="17" max="17" width="1.28515625" style="125" customWidth="1"/>
    <col min="18" max="22" width="4.7109375" style="125" customWidth="1"/>
    <col min="23" max="23" width="2" style="125" customWidth="1"/>
    <col min="24" max="16384" width="0" style="125" hidden="1"/>
  </cols>
  <sheetData>
    <row r="1" spans="1:22" ht="24">
      <c r="T1" s="126"/>
    </row>
    <row r="2" spans="1:22" ht="21.75" customHeight="1">
      <c r="A2" s="425" t="s">
        <v>14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</row>
    <row r="3" spans="1:22" ht="21.75" customHeight="1">
      <c r="A3" s="426" t="s">
        <v>36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</row>
    <row r="4" spans="1:22" ht="21.75" customHeight="1">
      <c r="A4" s="127" t="s">
        <v>15</v>
      </c>
      <c r="B4" s="427" t="s">
        <v>16</v>
      </c>
      <c r="C4" s="427"/>
      <c r="D4" s="427"/>
      <c r="E4" s="428" t="str">
        <f>ปร.6!E2</f>
        <v>งานปรับปรุงห้องน้ำ อาคาร 3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</row>
    <row r="5" spans="1:22" ht="21.75" customHeight="1">
      <c r="A5" s="128" t="s">
        <v>15</v>
      </c>
      <c r="B5" s="408" t="s">
        <v>17</v>
      </c>
      <c r="C5" s="408"/>
      <c r="D5" s="408"/>
      <c r="E5" s="429" t="str">
        <f>ปร.6!D5</f>
        <v>มหาวิทยาลัยเทคโนโลยีราชมงคลตะวันออก</v>
      </c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</row>
    <row r="6" spans="1:22" ht="21.75" customHeight="1">
      <c r="A6" s="128" t="s">
        <v>15</v>
      </c>
      <c r="B6" s="408" t="s">
        <v>18</v>
      </c>
      <c r="C6" s="408"/>
      <c r="D6" s="408"/>
      <c r="E6" s="430" t="str">
        <f>ปร.6!C3</f>
        <v xml:space="preserve"> มหาวิทยาลัยเทคโนโลยีราชมงคลตะวันออก  เขตพื้นที่จักรพงษภูวนารถ กรุงเทพมหานคร</v>
      </c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</row>
    <row r="7" spans="1:22" ht="21.75" customHeight="1">
      <c r="A7" s="128" t="s">
        <v>15</v>
      </c>
      <c r="B7" s="408" t="s">
        <v>19</v>
      </c>
      <c r="C7" s="408"/>
      <c r="D7" s="408"/>
      <c r="E7" s="408"/>
      <c r="F7" s="408"/>
      <c r="G7" s="408"/>
      <c r="H7" s="408"/>
      <c r="I7" s="432" t="s">
        <v>111</v>
      </c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</row>
    <row r="8" spans="1:22" ht="21.75" customHeight="1">
      <c r="A8" s="128" t="s">
        <v>15</v>
      </c>
      <c r="B8" s="129" t="s">
        <v>81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 t="s">
        <v>82</v>
      </c>
      <c r="P8" s="129"/>
      <c r="Q8" s="129">
        <f>ปร.6!O4</f>
        <v>0</v>
      </c>
      <c r="R8" s="129"/>
      <c r="S8" s="129"/>
      <c r="T8" s="129"/>
      <c r="U8" s="129"/>
      <c r="V8" s="129"/>
    </row>
    <row r="9" spans="1:22" ht="21.75" customHeight="1">
      <c r="A9" s="128" t="s">
        <v>15</v>
      </c>
      <c r="B9" s="130" t="s">
        <v>34</v>
      </c>
      <c r="C9" s="130"/>
      <c r="D9" s="130"/>
      <c r="E9" s="130"/>
      <c r="F9" s="130"/>
      <c r="G9" s="130"/>
      <c r="H9" s="130"/>
      <c r="I9" s="130"/>
      <c r="J9" s="433"/>
      <c r="K9" s="433"/>
      <c r="L9" s="131" t="s">
        <v>13</v>
      </c>
      <c r="M9" s="132"/>
      <c r="N9" s="408"/>
      <c r="O9" s="408"/>
      <c r="P9" s="408"/>
      <c r="Q9" s="408"/>
      <c r="R9" s="408"/>
      <c r="S9" s="408"/>
      <c r="T9" s="408"/>
      <c r="U9" s="408"/>
      <c r="V9" s="408"/>
    </row>
    <row r="10" spans="1:22" s="134" customFormat="1" ht="21.75" customHeight="1">
      <c r="A10" s="128" t="s">
        <v>15</v>
      </c>
      <c r="B10" s="133" t="s">
        <v>67</v>
      </c>
      <c r="C10" s="133"/>
      <c r="D10" s="133"/>
      <c r="E10" s="133"/>
      <c r="F10" s="417"/>
      <c r="G10" s="417"/>
      <c r="H10" s="417"/>
      <c r="I10" s="417"/>
      <c r="J10" s="417"/>
      <c r="K10" s="417"/>
      <c r="L10" s="417"/>
      <c r="M10" s="133"/>
      <c r="N10" s="133"/>
      <c r="O10" s="133"/>
      <c r="P10" s="133"/>
      <c r="Q10" s="133"/>
      <c r="R10" s="133"/>
      <c r="S10" s="133"/>
      <c r="T10" s="133"/>
      <c r="U10" s="133"/>
      <c r="V10" s="133"/>
    </row>
    <row r="11" spans="1:22" ht="42" customHeight="1">
      <c r="A11" s="135" t="s">
        <v>1</v>
      </c>
      <c r="B11" s="419" t="s">
        <v>2</v>
      </c>
      <c r="C11" s="419"/>
      <c r="D11" s="419"/>
      <c r="E11" s="419"/>
      <c r="F11" s="419"/>
      <c r="G11" s="419"/>
      <c r="H11" s="419"/>
      <c r="I11" s="419"/>
      <c r="J11" s="419"/>
      <c r="K11" s="436" t="s">
        <v>20</v>
      </c>
      <c r="L11" s="419"/>
      <c r="M11" s="419"/>
      <c r="N11" s="419"/>
      <c r="O11" s="419" t="s">
        <v>35</v>
      </c>
      <c r="P11" s="419"/>
      <c r="Q11" s="419"/>
      <c r="R11" s="436" t="s">
        <v>21</v>
      </c>
      <c r="S11" s="419"/>
      <c r="T11" s="419"/>
      <c r="U11" s="419" t="s">
        <v>7</v>
      </c>
      <c r="V11" s="419"/>
    </row>
    <row r="12" spans="1:22" ht="21.75" customHeight="1">
      <c r="A12" s="136">
        <v>1</v>
      </c>
      <c r="B12" s="137" t="str">
        <f>ปร.6!E2</f>
        <v>งานปรับปรุงห้องน้ำ อาคาร 3</v>
      </c>
      <c r="C12" s="138"/>
      <c r="D12" s="138"/>
      <c r="E12" s="138"/>
      <c r="F12" s="138"/>
      <c r="G12" s="138"/>
      <c r="H12" s="138"/>
      <c r="I12" s="138"/>
      <c r="J12" s="139"/>
      <c r="K12" s="440"/>
      <c r="L12" s="441"/>
      <c r="M12" s="441"/>
      <c r="N12" s="442"/>
      <c r="O12" s="443"/>
      <c r="P12" s="444"/>
      <c r="Q12" s="445"/>
      <c r="R12" s="437"/>
      <c r="S12" s="438"/>
      <c r="T12" s="439"/>
      <c r="U12" s="434"/>
      <c r="V12" s="435"/>
    </row>
    <row r="13" spans="1:22" ht="21.75" customHeight="1">
      <c r="A13" s="140"/>
      <c r="B13" s="141"/>
      <c r="C13" s="142"/>
      <c r="D13" s="142"/>
      <c r="E13" s="142"/>
      <c r="F13" s="142"/>
      <c r="G13" s="142"/>
      <c r="H13" s="142"/>
      <c r="I13" s="142"/>
      <c r="J13" s="143"/>
      <c r="K13" s="418"/>
      <c r="L13" s="418"/>
      <c r="M13" s="418"/>
      <c r="N13" s="418"/>
      <c r="O13" s="420"/>
      <c r="P13" s="420"/>
      <c r="Q13" s="420"/>
      <c r="R13" s="422"/>
      <c r="S13" s="423"/>
      <c r="T13" s="424"/>
      <c r="U13" s="421"/>
      <c r="V13" s="421"/>
    </row>
    <row r="14" spans="1:22" ht="21.75" customHeight="1">
      <c r="A14" s="140"/>
      <c r="B14" s="141" t="s">
        <v>71</v>
      </c>
      <c r="C14" s="142"/>
      <c r="D14" s="142"/>
      <c r="E14" s="142"/>
      <c r="F14" s="142"/>
      <c r="G14" s="142"/>
      <c r="H14" s="142"/>
      <c r="I14" s="142"/>
      <c r="J14" s="143"/>
      <c r="K14" s="418"/>
      <c r="L14" s="418"/>
      <c r="M14" s="418"/>
      <c r="N14" s="418"/>
      <c r="O14" s="420"/>
      <c r="P14" s="420"/>
      <c r="Q14" s="420"/>
      <c r="R14" s="422"/>
      <c r="S14" s="423"/>
      <c r="T14" s="424"/>
      <c r="U14" s="421"/>
      <c r="V14" s="421"/>
    </row>
    <row r="15" spans="1:22" ht="21.75" customHeight="1">
      <c r="A15" s="136"/>
      <c r="B15" s="477" t="s">
        <v>22</v>
      </c>
      <c r="C15" s="389"/>
      <c r="D15" s="389"/>
      <c r="E15" s="389"/>
      <c r="F15" s="389"/>
      <c r="G15" s="389"/>
      <c r="H15" s="389"/>
      <c r="I15" s="389"/>
      <c r="J15" s="478"/>
      <c r="K15" s="476"/>
      <c r="L15" s="476"/>
      <c r="M15" s="476"/>
      <c r="N15" s="476"/>
      <c r="O15" s="467"/>
      <c r="P15" s="467"/>
      <c r="Q15" s="467"/>
      <c r="R15" s="437"/>
      <c r="S15" s="438"/>
      <c r="T15" s="439"/>
      <c r="U15" s="431"/>
      <c r="V15" s="431"/>
    </row>
    <row r="16" spans="1:22" ht="21.75" customHeight="1">
      <c r="A16" s="140"/>
      <c r="B16" s="455" t="s">
        <v>23</v>
      </c>
      <c r="C16" s="455"/>
      <c r="D16" s="455"/>
      <c r="E16" s="455"/>
      <c r="F16" s="455"/>
      <c r="G16" s="455"/>
      <c r="H16" s="456"/>
      <c r="I16" s="457">
        <v>0</v>
      </c>
      <c r="J16" s="458"/>
      <c r="K16" s="454"/>
      <c r="L16" s="454"/>
      <c r="M16" s="454"/>
      <c r="N16" s="454"/>
      <c r="O16" s="460"/>
      <c r="P16" s="460"/>
      <c r="Q16" s="460"/>
      <c r="R16" s="422"/>
      <c r="S16" s="423"/>
      <c r="T16" s="424"/>
      <c r="U16" s="421"/>
      <c r="V16" s="421"/>
    </row>
    <row r="17" spans="1:22" ht="21.75" customHeight="1">
      <c r="A17" s="144"/>
      <c r="B17" s="455" t="s">
        <v>24</v>
      </c>
      <c r="C17" s="455"/>
      <c r="D17" s="455"/>
      <c r="E17" s="455"/>
      <c r="F17" s="455"/>
      <c r="G17" s="455"/>
      <c r="H17" s="456"/>
      <c r="I17" s="457">
        <v>0</v>
      </c>
      <c r="J17" s="458"/>
      <c r="K17" s="454"/>
      <c r="L17" s="454"/>
      <c r="M17" s="454"/>
      <c r="N17" s="454"/>
      <c r="O17" s="420"/>
      <c r="P17" s="420"/>
      <c r="Q17" s="420"/>
      <c r="R17" s="422"/>
      <c r="S17" s="423"/>
      <c r="T17" s="424"/>
      <c r="U17" s="421"/>
      <c r="V17" s="421"/>
    </row>
    <row r="18" spans="1:22" ht="21.75" customHeight="1">
      <c r="A18" s="144"/>
      <c r="B18" s="455" t="s">
        <v>25</v>
      </c>
      <c r="C18" s="455"/>
      <c r="D18" s="455"/>
      <c r="E18" s="455"/>
      <c r="F18" s="455"/>
      <c r="G18" s="455"/>
      <c r="H18" s="456"/>
      <c r="I18" s="457">
        <v>7</v>
      </c>
      <c r="J18" s="458"/>
      <c r="K18" s="454"/>
      <c r="L18" s="454"/>
      <c r="M18" s="454"/>
      <c r="N18" s="454"/>
      <c r="O18" s="420"/>
      <c r="P18" s="420"/>
      <c r="Q18" s="420"/>
      <c r="R18" s="422"/>
      <c r="S18" s="423"/>
      <c r="T18" s="424"/>
      <c r="U18" s="421"/>
      <c r="V18" s="421"/>
    </row>
    <row r="19" spans="1:22" ht="21.75" customHeight="1">
      <c r="A19" s="145"/>
      <c r="B19" s="451" t="s">
        <v>26</v>
      </c>
      <c r="C19" s="451"/>
      <c r="D19" s="451"/>
      <c r="E19" s="451"/>
      <c r="F19" s="451"/>
      <c r="G19" s="451"/>
      <c r="H19" s="452"/>
      <c r="I19" s="474">
        <v>7</v>
      </c>
      <c r="J19" s="475"/>
      <c r="K19" s="459"/>
      <c r="L19" s="459"/>
      <c r="M19" s="459"/>
      <c r="N19" s="459"/>
      <c r="O19" s="473"/>
      <c r="P19" s="473"/>
      <c r="Q19" s="473"/>
      <c r="R19" s="461"/>
      <c r="S19" s="462"/>
      <c r="T19" s="463"/>
      <c r="U19" s="453"/>
      <c r="V19" s="453"/>
    </row>
    <row r="20" spans="1:22" ht="21.75" customHeight="1">
      <c r="A20" s="146" t="s">
        <v>27</v>
      </c>
      <c r="B20" s="468" t="s">
        <v>28</v>
      </c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70"/>
      <c r="R20" s="446"/>
      <c r="S20" s="447"/>
      <c r="T20" s="448"/>
      <c r="U20" s="411"/>
      <c r="V20" s="412"/>
    </row>
    <row r="21" spans="1:22" ht="21.75" customHeight="1" thickBot="1">
      <c r="A21" s="145"/>
      <c r="B21" s="449" t="s">
        <v>29</v>
      </c>
      <c r="C21" s="450"/>
      <c r="D21" s="450"/>
      <c r="E21" s="450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2"/>
      <c r="R21" s="479"/>
      <c r="S21" s="480"/>
      <c r="T21" s="481"/>
      <c r="U21" s="413" t="s">
        <v>83</v>
      </c>
      <c r="V21" s="414"/>
    </row>
    <row r="22" spans="1:22" ht="21.75" customHeight="1" thickTop="1">
      <c r="A22" s="147" t="s">
        <v>15</v>
      </c>
      <c r="B22" s="416" t="s">
        <v>77</v>
      </c>
      <c r="C22" s="416"/>
      <c r="D22" s="416"/>
      <c r="E22" s="416"/>
      <c r="F22" s="416"/>
      <c r="G22" s="415"/>
      <c r="H22" s="415"/>
      <c r="I22" s="415"/>
      <c r="J22" s="464" t="s">
        <v>76</v>
      </c>
      <c r="K22" s="464"/>
      <c r="L22" s="464"/>
      <c r="M22" s="369"/>
      <c r="N22" s="369"/>
      <c r="O22" s="369"/>
      <c r="P22" s="369"/>
      <c r="Q22" s="369"/>
      <c r="R22" s="369"/>
      <c r="S22" s="369"/>
      <c r="T22" s="369"/>
      <c r="U22" s="369"/>
      <c r="V22" s="369"/>
    </row>
    <row r="23" spans="1:22" ht="21.75" customHeight="1">
      <c r="A23" s="148" t="s">
        <v>15</v>
      </c>
      <c r="B23" s="409" t="s">
        <v>75</v>
      </c>
      <c r="C23" s="409"/>
      <c r="D23" s="409"/>
      <c r="E23" s="409"/>
      <c r="F23" s="409"/>
      <c r="G23" s="410"/>
      <c r="H23" s="410"/>
      <c r="I23" s="410"/>
      <c r="J23" s="465" t="s">
        <v>74</v>
      </c>
      <c r="K23" s="465"/>
      <c r="L23" s="465"/>
      <c r="M23" s="368"/>
      <c r="N23" s="368"/>
      <c r="O23" s="368"/>
      <c r="P23" s="368"/>
      <c r="Q23" s="368"/>
      <c r="R23" s="466"/>
      <c r="S23" s="466"/>
      <c r="T23" s="466"/>
      <c r="U23" s="368"/>
      <c r="V23" s="368"/>
    </row>
    <row r="24" spans="1:22" ht="21.75" customHeight="1">
      <c r="A24" s="149"/>
      <c r="B24" s="150"/>
    </row>
    <row r="25" spans="1:22">
      <c r="A25" s="389"/>
      <c r="B25" s="389"/>
      <c r="C25" s="151"/>
      <c r="D25" s="152"/>
      <c r="E25" s="151"/>
      <c r="G25" s="152"/>
      <c r="H25" s="152"/>
      <c r="I25" s="152"/>
      <c r="J25" s="152"/>
      <c r="K25" s="152"/>
      <c r="L25" s="152"/>
      <c r="M25" s="152"/>
      <c r="N25" s="152"/>
      <c r="O25" s="152"/>
      <c r="P25" s="153"/>
      <c r="Q25" s="154"/>
    </row>
    <row r="26" spans="1:22">
      <c r="A26" s="389"/>
      <c r="B26" s="389"/>
      <c r="C26" s="151"/>
      <c r="D26" s="407"/>
      <c r="E26" s="407"/>
      <c r="F26" s="407"/>
      <c r="G26" s="407"/>
      <c r="H26" s="155"/>
      <c r="I26" s="155"/>
      <c r="J26" s="152"/>
      <c r="K26" s="152"/>
      <c r="L26" s="152"/>
      <c r="M26" s="152"/>
      <c r="N26" s="152"/>
      <c r="O26" s="152"/>
      <c r="P26" s="156"/>
      <c r="Q26" s="156"/>
    </row>
    <row r="27" spans="1:22">
      <c r="A27" s="389"/>
      <c r="B27" s="389"/>
      <c r="D27" s="151"/>
      <c r="E27" s="377"/>
      <c r="F27" s="377"/>
      <c r="G27" s="377"/>
      <c r="H27" s="377"/>
      <c r="I27" s="157"/>
      <c r="J27" s="152"/>
      <c r="K27" s="152"/>
      <c r="L27" s="152"/>
      <c r="M27" s="152"/>
      <c r="N27" s="152"/>
      <c r="O27" s="152"/>
      <c r="P27" s="156"/>
      <c r="Q27" s="156"/>
    </row>
    <row r="28" spans="1:22">
      <c r="A28" s="389"/>
      <c r="B28" s="389"/>
      <c r="C28" s="151"/>
      <c r="D28" s="152"/>
      <c r="E28" s="151"/>
      <c r="G28" s="152"/>
      <c r="H28" s="152"/>
      <c r="I28" s="152"/>
      <c r="J28" s="152"/>
      <c r="K28" s="152"/>
      <c r="L28" s="152"/>
      <c r="M28" s="152"/>
      <c r="N28" s="152"/>
      <c r="O28" s="152"/>
      <c r="P28" s="156"/>
      <c r="Q28" s="156"/>
    </row>
    <row r="29" spans="1:22">
      <c r="A29" s="389"/>
      <c r="B29" s="389"/>
      <c r="C29" s="151"/>
      <c r="D29" s="152"/>
      <c r="E29" s="151"/>
      <c r="F29" s="158"/>
      <c r="G29" s="155"/>
      <c r="H29" s="155"/>
      <c r="I29" s="152"/>
      <c r="J29" s="152"/>
      <c r="K29" s="152"/>
      <c r="L29" s="152"/>
      <c r="M29" s="152"/>
      <c r="N29" s="152"/>
      <c r="O29" s="152"/>
      <c r="P29" s="156"/>
      <c r="Q29" s="156"/>
    </row>
    <row r="30" spans="1:22">
      <c r="A30" s="389"/>
      <c r="B30" s="389"/>
      <c r="C30" s="159"/>
      <c r="D30" s="159"/>
      <c r="E30" s="377"/>
      <c r="F30" s="377"/>
      <c r="G30" s="377"/>
      <c r="H30" s="377"/>
      <c r="J30" s="160"/>
      <c r="K30" s="160"/>
      <c r="L30" s="160"/>
      <c r="M30" s="160"/>
      <c r="N30" s="160"/>
      <c r="O30" s="160"/>
      <c r="P30" s="161"/>
      <c r="Q30" s="161"/>
    </row>
    <row r="31" spans="1:22">
      <c r="A31" s="159"/>
      <c r="B31" s="159"/>
      <c r="C31" s="151"/>
      <c r="D31" s="152"/>
      <c r="E31" s="151"/>
      <c r="F31" s="158"/>
      <c r="G31" s="155"/>
      <c r="H31" s="155"/>
      <c r="I31" s="152"/>
      <c r="J31" s="152"/>
      <c r="K31" s="152"/>
      <c r="L31" s="152"/>
      <c r="M31" s="152"/>
      <c r="N31" s="152"/>
      <c r="O31" s="152"/>
      <c r="P31" s="161"/>
      <c r="Q31" s="161"/>
    </row>
    <row r="32" spans="1:22">
      <c r="A32" s="162"/>
      <c r="B32" s="162"/>
      <c r="C32" s="159"/>
      <c r="D32" s="407"/>
      <c r="E32" s="407"/>
      <c r="F32" s="407"/>
      <c r="G32" s="407"/>
      <c r="H32" s="159"/>
      <c r="I32" s="160"/>
      <c r="J32" s="160"/>
      <c r="K32" s="160"/>
      <c r="L32" s="160"/>
      <c r="M32" s="160"/>
      <c r="N32" s="160"/>
      <c r="O32" s="160"/>
      <c r="P32" s="162"/>
      <c r="Q32" s="162"/>
    </row>
    <row r="33" spans="1:23">
      <c r="A33" s="162"/>
      <c r="B33" s="162"/>
      <c r="C33" s="159"/>
      <c r="D33" s="159"/>
      <c r="E33" s="377"/>
      <c r="F33" s="377"/>
      <c r="G33" s="377"/>
      <c r="H33" s="377"/>
      <c r="I33" s="157"/>
      <c r="J33" s="160"/>
      <c r="K33" s="160"/>
      <c r="L33" s="160"/>
      <c r="M33" s="160"/>
      <c r="N33" s="160"/>
      <c r="O33" s="160"/>
      <c r="P33" s="154"/>
      <c r="Q33" s="154"/>
    </row>
    <row r="34" spans="1:23">
      <c r="A34" s="389"/>
      <c r="B34" s="389"/>
      <c r="C34" s="151"/>
      <c r="D34" s="152"/>
      <c r="E34" s="152"/>
      <c r="F34" s="152"/>
      <c r="G34" s="152"/>
      <c r="H34" s="152"/>
      <c r="I34" s="152"/>
      <c r="J34" s="152"/>
      <c r="K34" s="152"/>
      <c r="L34" s="152"/>
      <c r="M34" s="151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3">
      <c r="A35" s="151"/>
      <c r="B35" s="151"/>
      <c r="C35" s="159"/>
      <c r="D35" s="159"/>
      <c r="E35" s="160"/>
      <c r="F35" s="160"/>
      <c r="G35" s="160"/>
      <c r="H35" s="160"/>
      <c r="K35" s="160"/>
      <c r="L35" s="160"/>
      <c r="M35" s="159"/>
      <c r="N35" s="159"/>
      <c r="O35" s="160"/>
      <c r="P35" s="160"/>
      <c r="Q35" s="160"/>
      <c r="R35" s="160"/>
      <c r="S35" s="160"/>
      <c r="T35" s="160"/>
      <c r="U35" s="160"/>
      <c r="V35" s="160"/>
      <c r="W35" s="160"/>
    </row>
    <row r="36" spans="1:23">
      <c r="C36" s="159"/>
      <c r="D36" s="159"/>
      <c r="E36" s="163"/>
      <c r="F36" s="163"/>
      <c r="G36" s="163"/>
      <c r="H36" s="163"/>
      <c r="I36" s="163"/>
      <c r="K36" s="163"/>
      <c r="L36" s="163"/>
      <c r="M36" s="163"/>
      <c r="N36" s="163"/>
      <c r="O36" s="164"/>
      <c r="P36" s="164"/>
      <c r="Q36" s="165"/>
      <c r="R36" s="165"/>
      <c r="S36" s="165"/>
      <c r="U36" s="165"/>
      <c r="V36" s="165"/>
      <c r="W36" s="165"/>
    </row>
    <row r="37" spans="1:23"/>
    <row r="38" spans="1:23"/>
    <row r="39" spans="1:23"/>
    <row r="40" spans="1:23"/>
    <row r="41" spans="1:23"/>
    <row r="42" spans="1:23"/>
    <row r="43" spans="1:23"/>
    <row r="44" spans="1:23"/>
    <row r="45" spans="1:23"/>
    <row r="46" spans="1:23"/>
    <row r="47" spans="1:23"/>
    <row r="48" spans="1:23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</sheetData>
  <mergeCells count="85">
    <mergeCell ref="R23:T23"/>
    <mergeCell ref="R14:T14"/>
    <mergeCell ref="O15:Q15"/>
    <mergeCell ref="R13:T13"/>
    <mergeCell ref="R15:T15"/>
    <mergeCell ref="B20:Q20"/>
    <mergeCell ref="O18:Q18"/>
    <mergeCell ref="F21:Q21"/>
    <mergeCell ref="O19:Q19"/>
    <mergeCell ref="B18:H18"/>
    <mergeCell ref="I19:J19"/>
    <mergeCell ref="K15:N15"/>
    <mergeCell ref="B15:J15"/>
    <mergeCell ref="I17:J17"/>
    <mergeCell ref="R21:T21"/>
    <mergeCell ref="R18:T18"/>
    <mergeCell ref="K18:N18"/>
    <mergeCell ref="J22:L22"/>
    <mergeCell ref="A25:B25"/>
    <mergeCell ref="A26:B26"/>
    <mergeCell ref="A27:B27"/>
    <mergeCell ref="J23:L23"/>
    <mergeCell ref="R20:T20"/>
    <mergeCell ref="B21:E21"/>
    <mergeCell ref="B19:H19"/>
    <mergeCell ref="U19:V19"/>
    <mergeCell ref="K16:N16"/>
    <mergeCell ref="K17:N17"/>
    <mergeCell ref="U17:V17"/>
    <mergeCell ref="B16:H16"/>
    <mergeCell ref="I18:J18"/>
    <mergeCell ref="K19:N19"/>
    <mergeCell ref="I16:J16"/>
    <mergeCell ref="B17:H17"/>
    <mergeCell ref="O17:Q17"/>
    <mergeCell ref="R17:T17"/>
    <mergeCell ref="O16:Q16"/>
    <mergeCell ref="R19:T19"/>
    <mergeCell ref="E6:V6"/>
    <mergeCell ref="B6:D6"/>
    <mergeCell ref="U15:V15"/>
    <mergeCell ref="B7:H7"/>
    <mergeCell ref="I7:V7"/>
    <mergeCell ref="J9:K9"/>
    <mergeCell ref="U12:V12"/>
    <mergeCell ref="U11:V11"/>
    <mergeCell ref="R11:T11"/>
    <mergeCell ref="R12:T12"/>
    <mergeCell ref="K11:N11"/>
    <mergeCell ref="K12:N12"/>
    <mergeCell ref="O12:Q12"/>
    <mergeCell ref="U13:V13"/>
    <mergeCell ref="O14:Q14"/>
    <mergeCell ref="U14:V14"/>
    <mergeCell ref="A2:V2"/>
    <mergeCell ref="A3:V3"/>
    <mergeCell ref="B4:D4"/>
    <mergeCell ref="B5:D5"/>
    <mergeCell ref="E4:V4"/>
    <mergeCell ref="E5:V5"/>
    <mergeCell ref="N9:V9"/>
    <mergeCell ref="B23:F23"/>
    <mergeCell ref="G23:I23"/>
    <mergeCell ref="U20:V20"/>
    <mergeCell ref="U21:V21"/>
    <mergeCell ref="G22:I22"/>
    <mergeCell ref="B22:F22"/>
    <mergeCell ref="F10:L10"/>
    <mergeCell ref="K14:N14"/>
    <mergeCell ref="K13:N13"/>
    <mergeCell ref="O11:Q11"/>
    <mergeCell ref="B11:J11"/>
    <mergeCell ref="O13:Q13"/>
    <mergeCell ref="U16:V16"/>
    <mergeCell ref="R16:T16"/>
    <mergeCell ref="U18:V18"/>
    <mergeCell ref="A30:B30"/>
    <mergeCell ref="D26:G26"/>
    <mergeCell ref="E27:H27"/>
    <mergeCell ref="E30:H30"/>
    <mergeCell ref="A34:B34"/>
    <mergeCell ref="D32:G32"/>
    <mergeCell ref="E33:H33"/>
    <mergeCell ref="A29:B29"/>
    <mergeCell ref="A28:B28"/>
  </mergeCells>
  <phoneticPr fontId="21" type="noConversion"/>
  <printOptions horizontalCentered="1"/>
  <pageMargins left="0.15748031496062992" right="0.19685039370078741" top="0.27559055118110237" bottom="0.98425196850393704" header="0" footer="0.51181102362204722"/>
  <pageSetup paperSize="9" firstPageNumber="2" orientation="portrait" useFirstPageNumber="1" r:id="rId1"/>
  <headerFooter alignWithMargins="0">
    <oddHeader>&amp;Rแบบ ปร.5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3"/>
  </sheetPr>
  <dimension ref="A1:M240"/>
  <sheetViews>
    <sheetView showGridLines="0" view="pageBreakPreview" zoomScale="70" zoomScaleNormal="100" zoomScaleSheetLayoutView="70" workbookViewId="0">
      <pane ySplit="5" topLeftCell="A75" activePane="bottomLeft" state="frozen"/>
      <selection activeCell="I12" sqref="I12"/>
      <selection pane="bottomLeft" activeCell="D213" sqref="D76:D213"/>
    </sheetView>
  </sheetViews>
  <sheetFormatPr defaultColWidth="9.140625" defaultRowHeight="21.75"/>
  <cols>
    <col min="1" max="1" width="4.7109375" style="15" customWidth="1"/>
    <col min="2" max="2" width="4.85546875" style="15" customWidth="1"/>
    <col min="3" max="3" width="58.7109375" style="123" bestFit="1" customWidth="1"/>
    <col min="4" max="4" width="9.7109375" style="15" customWidth="1"/>
    <col min="5" max="5" width="8" style="15" customWidth="1"/>
    <col min="6" max="6" width="12.7109375" style="124" customWidth="1"/>
    <col min="7" max="7" width="14.28515625" style="124" customWidth="1"/>
    <col min="8" max="8" width="11.7109375" style="124" customWidth="1"/>
    <col min="9" max="9" width="13.5703125" style="124" customWidth="1"/>
    <col min="10" max="10" width="14.28515625" style="124" customWidth="1"/>
    <col min="11" max="11" width="10" style="15" customWidth="1"/>
    <col min="12" max="12" width="13.42578125" style="15" customWidth="1"/>
    <col min="13" max="13" width="13.28515625" style="15" bestFit="1" customWidth="1"/>
    <col min="14" max="16384" width="9.140625" style="15"/>
  </cols>
  <sheetData>
    <row r="1" spans="1:13" s="4" customFormat="1">
      <c r="A1" s="2" t="s">
        <v>162</v>
      </c>
      <c r="B1" s="2"/>
      <c r="C1" s="3"/>
      <c r="D1" s="2"/>
      <c r="F1" s="5"/>
      <c r="G1" s="6"/>
      <c r="H1" s="6"/>
      <c r="I1" s="6"/>
      <c r="J1" s="6"/>
      <c r="K1" s="7"/>
    </row>
    <row r="2" spans="1:13" s="4" customFormat="1">
      <c r="A2" s="492" t="s">
        <v>171</v>
      </c>
      <c r="B2" s="492"/>
      <c r="C2" s="492"/>
      <c r="D2" s="492"/>
      <c r="E2" s="3"/>
      <c r="F2" s="8" t="s">
        <v>0</v>
      </c>
      <c r="G2" s="9">
        <f>ปร.6!C4</f>
        <v>0</v>
      </c>
      <c r="H2" s="9"/>
      <c r="I2" s="9" t="s">
        <v>8</v>
      </c>
      <c r="J2" s="10">
        <f>ปร.6!O4</f>
        <v>0</v>
      </c>
      <c r="K2" s="2"/>
      <c r="L2" s="2"/>
    </row>
    <row r="3" spans="1:13" s="4" customFormat="1">
      <c r="A3" s="11" t="s">
        <v>79</v>
      </c>
      <c r="B3" s="11"/>
      <c r="C3" s="11"/>
      <c r="D3" s="11"/>
      <c r="E3" s="11"/>
      <c r="F3" s="12" t="s">
        <v>67</v>
      </c>
      <c r="G3" s="12"/>
      <c r="H3" s="493">
        <f>ปร.6!D18</f>
        <v>0</v>
      </c>
      <c r="I3" s="493"/>
      <c r="J3" s="12"/>
      <c r="K3" s="13"/>
      <c r="L3" s="14"/>
    </row>
    <row r="4" spans="1:13">
      <c r="A4" s="488" t="s">
        <v>1</v>
      </c>
      <c r="B4" s="489"/>
      <c r="C4" s="494" t="s">
        <v>2</v>
      </c>
      <c r="D4" s="486" t="s">
        <v>3</v>
      </c>
      <c r="E4" s="486" t="s">
        <v>4</v>
      </c>
      <c r="F4" s="496" t="s">
        <v>9</v>
      </c>
      <c r="G4" s="496"/>
      <c r="H4" s="496" t="s">
        <v>10</v>
      </c>
      <c r="I4" s="496"/>
      <c r="J4" s="484" t="s">
        <v>11</v>
      </c>
      <c r="K4" s="486" t="s">
        <v>7</v>
      </c>
      <c r="L4" s="4"/>
    </row>
    <row r="5" spans="1:13">
      <c r="A5" s="490"/>
      <c r="B5" s="491"/>
      <c r="C5" s="495"/>
      <c r="D5" s="487"/>
      <c r="E5" s="487"/>
      <c r="F5" s="16" t="s">
        <v>5</v>
      </c>
      <c r="G5" s="16" t="s">
        <v>6</v>
      </c>
      <c r="H5" s="16" t="s">
        <v>5</v>
      </c>
      <c r="I5" s="16" t="s">
        <v>6</v>
      </c>
      <c r="J5" s="485"/>
      <c r="K5" s="487"/>
      <c r="L5" s="4"/>
    </row>
    <row r="6" spans="1:13" s="24" customFormat="1" ht="21.75" customHeight="1">
      <c r="A6" s="17"/>
      <c r="B6" s="18"/>
      <c r="C6" s="19" t="s">
        <v>157</v>
      </c>
      <c r="D6" s="20"/>
      <c r="E6" s="21"/>
      <c r="F6" s="22"/>
      <c r="G6" s="22"/>
      <c r="H6" s="22"/>
      <c r="I6" s="22"/>
      <c r="J6" s="22"/>
      <c r="K6" s="22"/>
      <c r="L6" s="23"/>
    </row>
    <row r="7" spans="1:13" s="24" customFormat="1" ht="21.75" customHeight="1">
      <c r="A7" s="17"/>
      <c r="B7" s="25"/>
      <c r="C7" s="26" t="s">
        <v>112</v>
      </c>
      <c r="D7" s="20"/>
      <c r="E7" s="21"/>
      <c r="F7" s="22"/>
      <c r="G7" s="22"/>
      <c r="H7" s="22"/>
      <c r="I7" s="22"/>
      <c r="J7" s="22"/>
      <c r="K7" s="22"/>
      <c r="L7" s="23"/>
    </row>
    <row r="8" spans="1:13" s="34" customFormat="1" ht="21.75" customHeight="1">
      <c r="A8" s="27">
        <v>1</v>
      </c>
      <c r="B8" s="28"/>
      <c r="C8" s="29" t="s">
        <v>85</v>
      </c>
      <c r="D8" s="30"/>
      <c r="E8" s="31" t="s">
        <v>73</v>
      </c>
      <c r="F8" s="22"/>
      <c r="G8" s="22"/>
      <c r="H8" s="22"/>
      <c r="I8" s="22"/>
      <c r="J8" s="22"/>
      <c r="K8" s="32"/>
      <c r="L8" s="33"/>
      <c r="M8" s="36"/>
    </row>
    <row r="9" spans="1:13" s="34" customFormat="1" ht="21.75" customHeight="1">
      <c r="A9" s="27">
        <v>2</v>
      </c>
      <c r="B9" s="35"/>
      <c r="C9" s="29" t="s">
        <v>86</v>
      </c>
      <c r="D9" s="30"/>
      <c r="E9" s="31" t="s">
        <v>73</v>
      </c>
      <c r="F9" s="22"/>
      <c r="G9" s="22"/>
      <c r="H9" s="22"/>
      <c r="I9" s="22"/>
      <c r="J9" s="22"/>
      <c r="K9" s="22"/>
      <c r="L9" s="367"/>
      <c r="M9" s="36"/>
    </row>
    <row r="10" spans="1:13" s="34" customFormat="1" ht="21.75" customHeight="1">
      <c r="A10" s="27"/>
      <c r="B10" s="35"/>
      <c r="C10" s="26" t="s">
        <v>115</v>
      </c>
      <c r="D10" s="30"/>
      <c r="E10" s="31"/>
      <c r="F10" s="22"/>
      <c r="G10" s="22"/>
      <c r="H10" s="22"/>
      <c r="I10" s="22"/>
      <c r="J10" s="22"/>
      <c r="K10" s="22"/>
      <c r="L10" s="33"/>
    </row>
    <row r="11" spans="1:13" s="24" customFormat="1" ht="21.75" customHeight="1">
      <c r="A11" s="27">
        <v>3</v>
      </c>
      <c r="B11" s="35"/>
      <c r="C11" s="29" t="s">
        <v>85</v>
      </c>
      <c r="D11" s="30"/>
      <c r="E11" s="31" t="s">
        <v>73</v>
      </c>
      <c r="F11" s="22"/>
      <c r="G11" s="22"/>
      <c r="H11" s="22"/>
      <c r="I11" s="22"/>
      <c r="J11" s="22"/>
      <c r="K11" s="22"/>
      <c r="L11" s="23"/>
    </row>
    <row r="12" spans="1:13" s="24" customFormat="1" ht="21.75" customHeight="1">
      <c r="A12" s="27">
        <v>4</v>
      </c>
      <c r="B12" s="35"/>
      <c r="C12" s="29" t="s">
        <v>86</v>
      </c>
      <c r="D12" s="30"/>
      <c r="E12" s="31" t="s">
        <v>73</v>
      </c>
      <c r="F12" s="22"/>
      <c r="G12" s="22"/>
      <c r="H12" s="22"/>
      <c r="I12" s="22"/>
      <c r="J12" s="22"/>
      <c r="K12" s="22"/>
      <c r="L12" s="23"/>
    </row>
    <row r="13" spans="1:13" s="24" customFormat="1" ht="21.75" customHeight="1">
      <c r="A13" s="27"/>
      <c r="B13" s="35"/>
      <c r="C13" s="26" t="s">
        <v>114</v>
      </c>
      <c r="D13" s="20"/>
      <c r="E13" s="31"/>
      <c r="F13" s="22"/>
      <c r="G13" s="22"/>
      <c r="H13" s="22"/>
      <c r="I13" s="22"/>
      <c r="J13" s="22"/>
      <c r="K13" s="22"/>
      <c r="L13" s="23"/>
    </row>
    <row r="14" spans="1:13" s="24" customFormat="1" ht="21.75" customHeight="1">
      <c r="A14" s="27">
        <v>5</v>
      </c>
      <c r="B14" s="35"/>
      <c r="C14" s="29" t="s">
        <v>85</v>
      </c>
      <c r="D14" s="30"/>
      <c r="E14" s="31" t="s">
        <v>73</v>
      </c>
      <c r="F14" s="22"/>
      <c r="G14" s="22"/>
      <c r="H14" s="22"/>
      <c r="I14" s="22"/>
      <c r="J14" s="22"/>
      <c r="K14" s="22"/>
      <c r="L14" s="23"/>
    </row>
    <row r="15" spans="1:13" s="24" customFormat="1" ht="21.75" customHeight="1">
      <c r="A15" s="27">
        <v>6</v>
      </c>
      <c r="B15" s="35"/>
      <c r="C15" s="29" t="s">
        <v>86</v>
      </c>
      <c r="D15" s="30"/>
      <c r="E15" s="31" t="s">
        <v>73</v>
      </c>
      <c r="F15" s="22"/>
      <c r="G15" s="22"/>
      <c r="H15" s="22"/>
      <c r="I15" s="22"/>
      <c r="J15" s="22"/>
      <c r="K15" s="22"/>
      <c r="L15" s="23"/>
    </row>
    <row r="16" spans="1:13" s="24" customFormat="1" ht="21.75" customHeight="1">
      <c r="A16" s="27"/>
      <c r="B16" s="35"/>
      <c r="C16" s="26" t="s">
        <v>113</v>
      </c>
      <c r="D16" s="20"/>
      <c r="E16" s="31"/>
      <c r="F16" s="22"/>
      <c r="G16" s="22"/>
      <c r="H16" s="22"/>
      <c r="I16" s="22"/>
      <c r="J16" s="22"/>
      <c r="K16" s="22"/>
      <c r="L16" s="23"/>
    </row>
    <row r="17" spans="1:12" s="24" customFormat="1" ht="21.75" customHeight="1">
      <c r="A17" s="17">
        <v>7</v>
      </c>
      <c r="B17" s="35"/>
      <c r="C17" s="29" t="s">
        <v>85</v>
      </c>
      <c r="D17" s="30"/>
      <c r="E17" s="31" t="s">
        <v>73</v>
      </c>
      <c r="F17" s="22"/>
      <c r="G17" s="22"/>
      <c r="H17" s="22"/>
      <c r="I17" s="22"/>
      <c r="J17" s="22"/>
      <c r="K17" s="22"/>
      <c r="L17" s="23"/>
    </row>
    <row r="18" spans="1:12" s="24" customFormat="1" ht="21.75" customHeight="1">
      <c r="A18" s="17">
        <v>8</v>
      </c>
      <c r="B18" s="35"/>
      <c r="C18" s="29" t="s">
        <v>86</v>
      </c>
      <c r="D18" s="30"/>
      <c r="E18" s="31" t="s">
        <v>73</v>
      </c>
      <c r="F18" s="22"/>
      <c r="G18" s="22"/>
      <c r="H18" s="22"/>
      <c r="I18" s="22"/>
      <c r="J18" s="22"/>
      <c r="K18" s="22"/>
      <c r="L18" s="23"/>
    </row>
    <row r="19" spans="1:12" s="24" customFormat="1" ht="21.75" customHeight="1">
      <c r="A19" s="17"/>
      <c r="B19" s="35"/>
      <c r="C19" s="198" t="s">
        <v>158</v>
      </c>
      <c r="D19" s="20"/>
      <c r="E19" s="21"/>
      <c r="F19" s="22"/>
      <c r="G19" s="22"/>
      <c r="H19" s="22"/>
      <c r="I19" s="22"/>
      <c r="J19" s="37"/>
      <c r="K19" s="22"/>
      <c r="L19" s="23"/>
    </row>
    <row r="20" spans="1:12" s="24" customFormat="1" ht="21.75" customHeight="1">
      <c r="A20" s="17">
        <v>9</v>
      </c>
      <c r="B20" s="35"/>
      <c r="C20" s="29" t="s">
        <v>85</v>
      </c>
      <c r="D20" s="30"/>
      <c r="E20" s="31" t="s">
        <v>73</v>
      </c>
      <c r="F20" s="22"/>
      <c r="G20" s="22"/>
      <c r="H20" s="22"/>
      <c r="I20" s="22"/>
      <c r="J20" s="22"/>
      <c r="K20" s="22"/>
      <c r="L20" s="23"/>
    </row>
    <row r="21" spans="1:12" s="24" customFormat="1" ht="21.75" customHeight="1">
      <c r="A21" s="17">
        <v>10</v>
      </c>
      <c r="B21" s="35"/>
      <c r="C21" s="29" t="s">
        <v>86</v>
      </c>
      <c r="D21" s="30"/>
      <c r="E21" s="31" t="s">
        <v>73</v>
      </c>
      <c r="F21" s="22"/>
      <c r="G21" s="22"/>
      <c r="H21" s="22"/>
      <c r="I21" s="22"/>
      <c r="J21" s="22"/>
      <c r="K21" s="22"/>
      <c r="L21" s="23"/>
    </row>
    <row r="22" spans="1:12" s="24" customFormat="1" ht="21.75" customHeight="1">
      <c r="A22" s="17"/>
      <c r="B22" s="35"/>
      <c r="C22" s="29"/>
      <c r="D22" s="30"/>
      <c r="E22" s="31"/>
      <c r="F22" s="22"/>
      <c r="G22" s="22"/>
      <c r="H22" s="22"/>
      <c r="I22" s="22"/>
      <c r="J22" s="22"/>
      <c r="K22" s="22"/>
      <c r="L22" s="23"/>
    </row>
    <row r="23" spans="1:12" s="24" customFormat="1" ht="21.75" customHeight="1" thickBot="1">
      <c r="A23" s="38"/>
      <c r="B23" s="39"/>
      <c r="C23" s="40"/>
      <c r="D23" s="41"/>
      <c r="E23" s="42"/>
      <c r="F23" s="43"/>
      <c r="G23" s="43"/>
      <c r="H23" s="43"/>
      <c r="I23" s="43"/>
      <c r="J23" s="43"/>
      <c r="K23" s="43"/>
      <c r="L23" s="23"/>
    </row>
    <row r="24" spans="1:12" s="23" customFormat="1" ht="21.75" customHeight="1" thickBot="1">
      <c r="A24" s="482"/>
      <c r="B24" s="483"/>
      <c r="C24" s="44" t="s">
        <v>37</v>
      </c>
      <c r="D24" s="45"/>
      <c r="E24" s="46"/>
      <c r="F24" s="47"/>
      <c r="G24" s="47"/>
      <c r="H24" s="47"/>
      <c r="I24" s="47"/>
      <c r="J24" s="47"/>
      <c r="K24" s="48"/>
    </row>
    <row r="25" spans="1:12" s="4" customFormat="1" ht="21.75" customHeight="1">
      <c r="A25" s="49"/>
      <c r="B25" s="50"/>
      <c r="C25" s="51" t="s">
        <v>149</v>
      </c>
      <c r="D25" s="52"/>
      <c r="E25" s="53"/>
      <c r="F25" s="54"/>
      <c r="G25" s="55"/>
      <c r="H25" s="54"/>
      <c r="I25" s="55"/>
      <c r="J25" s="55"/>
      <c r="K25" s="376"/>
    </row>
    <row r="26" spans="1:12" s="4" customFormat="1" ht="21.75" customHeight="1">
      <c r="A26" s="49">
        <v>1</v>
      </c>
      <c r="B26" s="50"/>
      <c r="C26" s="51" t="s">
        <v>85</v>
      </c>
      <c r="D26" s="52"/>
      <c r="E26" s="53"/>
      <c r="F26" s="54"/>
      <c r="G26" s="55"/>
      <c r="H26" s="54"/>
      <c r="I26" s="55"/>
      <c r="J26" s="55"/>
      <c r="K26" s="55"/>
    </row>
    <row r="27" spans="1:12" s="4" customFormat="1" ht="21.75" customHeight="1">
      <c r="A27" s="49"/>
      <c r="B27" s="50">
        <v>1.1000000000000001</v>
      </c>
      <c r="C27" s="56" t="s">
        <v>116</v>
      </c>
      <c r="D27" s="57"/>
      <c r="E27" s="58" t="s">
        <v>87</v>
      </c>
      <c r="F27" s="59"/>
      <c r="G27" s="32"/>
      <c r="H27" s="59"/>
      <c r="I27" s="32"/>
      <c r="J27" s="32"/>
      <c r="K27" s="32"/>
    </row>
    <row r="28" spans="1:12" s="4" customFormat="1" ht="21.75" customHeight="1">
      <c r="A28" s="49"/>
      <c r="B28" s="50">
        <v>1.2</v>
      </c>
      <c r="C28" s="56" t="s">
        <v>117</v>
      </c>
      <c r="D28" s="57"/>
      <c r="E28" s="58" t="s">
        <v>87</v>
      </c>
      <c r="F28" s="59"/>
      <c r="G28" s="32"/>
      <c r="H28" s="59"/>
      <c r="I28" s="32"/>
      <c r="J28" s="32"/>
      <c r="K28" s="32"/>
    </row>
    <row r="29" spans="1:12" s="4" customFormat="1" ht="21.75" customHeight="1">
      <c r="A29" s="49"/>
      <c r="B29" s="50">
        <v>1.3</v>
      </c>
      <c r="C29" s="56" t="s">
        <v>118</v>
      </c>
      <c r="D29" s="57"/>
      <c r="E29" s="58" t="s">
        <v>87</v>
      </c>
      <c r="F29" s="59"/>
      <c r="G29" s="32"/>
      <c r="H29" s="59"/>
      <c r="I29" s="32"/>
      <c r="J29" s="32"/>
      <c r="K29" s="32"/>
    </row>
    <row r="30" spans="1:12" s="4" customFormat="1" ht="21.75" customHeight="1">
      <c r="A30" s="49"/>
      <c r="B30" s="50">
        <v>1.4</v>
      </c>
      <c r="C30" s="56" t="s">
        <v>122</v>
      </c>
      <c r="D30" s="57"/>
      <c r="E30" s="58" t="s">
        <v>84</v>
      </c>
      <c r="F30" s="59"/>
      <c r="G30" s="32"/>
      <c r="H30" s="59"/>
      <c r="I30" s="32"/>
      <c r="J30" s="32"/>
      <c r="K30" s="32"/>
    </row>
    <row r="31" spans="1:12" s="4" customFormat="1" ht="21.75" customHeight="1">
      <c r="A31" s="49"/>
      <c r="B31" s="50">
        <v>1.5</v>
      </c>
      <c r="C31" s="56" t="s">
        <v>119</v>
      </c>
      <c r="D31" s="57"/>
      <c r="E31" s="58" t="s">
        <v>87</v>
      </c>
      <c r="F31" s="59"/>
      <c r="G31" s="32"/>
      <c r="H31" s="59"/>
      <c r="I31" s="32"/>
      <c r="J31" s="32"/>
      <c r="K31" s="32"/>
    </row>
    <row r="32" spans="1:12" s="4" customFormat="1" ht="21.75" customHeight="1">
      <c r="A32" s="49"/>
      <c r="B32" s="50">
        <v>1.6</v>
      </c>
      <c r="C32" s="56" t="s">
        <v>120</v>
      </c>
      <c r="D32" s="57"/>
      <c r="E32" s="58" t="s">
        <v>88</v>
      </c>
      <c r="F32" s="59"/>
      <c r="G32" s="32"/>
      <c r="H32" s="59"/>
      <c r="I32" s="32"/>
      <c r="J32" s="32"/>
      <c r="K32" s="32"/>
    </row>
    <row r="33" spans="1:13" ht="21.75" customHeight="1">
      <c r="A33" s="49"/>
      <c r="B33" s="50">
        <v>1.7</v>
      </c>
      <c r="C33" s="56" t="s">
        <v>124</v>
      </c>
      <c r="D33" s="57"/>
      <c r="E33" s="58" t="s">
        <v>88</v>
      </c>
      <c r="F33" s="59"/>
      <c r="G33" s="32"/>
      <c r="H33" s="59"/>
      <c r="I33" s="32"/>
      <c r="J33" s="32"/>
      <c r="K33" s="32"/>
      <c r="L33" s="4"/>
    </row>
    <row r="34" spans="1:13" ht="21.75" customHeight="1">
      <c r="A34" s="49"/>
      <c r="B34" s="50">
        <v>1.8</v>
      </c>
      <c r="C34" s="56" t="s">
        <v>121</v>
      </c>
      <c r="D34" s="57"/>
      <c r="E34" s="58" t="s">
        <v>84</v>
      </c>
      <c r="F34" s="60"/>
      <c r="G34" s="32"/>
      <c r="H34" s="60"/>
      <c r="I34" s="32"/>
      <c r="J34" s="32"/>
      <c r="K34" s="32"/>
      <c r="L34" s="4"/>
    </row>
    <row r="35" spans="1:13" ht="21.75" customHeight="1">
      <c r="A35" s="49"/>
      <c r="B35" s="50">
        <v>1.9</v>
      </c>
      <c r="C35" s="56" t="s">
        <v>123</v>
      </c>
      <c r="D35" s="57"/>
      <c r="E35" s="58" t="s">
        <v>84</v>
      </c>
      <c r="F35" s="60"/>
      <c r="G35" s="32"/>
      <c r="H35" s="60"/>
      <c r="I35" s="32"/>
      <c r="J35" s="32"/>
      <c r="K35" s="32"/>
      <c r="L35" s="4"/>
    </row>
    <row r="36" spans="1:13" ht="21.75" customHeight="1">
      <c r="A36" s="49"/>
      <c r="B36" s="61">
        <v>1.1000000000000001</v>
      </c>
      <c r="C36" s="56" t="s">
        <v>129</v>
      </c>
      <c r="D36" s="57"/>
      <c r="E36" s="58" t="s">
        <v>84</v>
      </c>
      <c r="F36" s="59"/>
      <c r="G36" s="32"/>
      <c r="H36" s="59"/>
      <c r="I36" s="32"/>
      <c r="J36" s="32"/>
      <c r="K36" s="32"/>
      <c r="L36" s="4"/>
    </row>
    <row r="37" spans="1:13" ht="21.75" customHeight="1">
      <c r="A37" s="62"/>
      <c r="B37" s="63">
        <v>1.1100000000000001</v>
      </c>
      <c r="C37" s="64" t="s">
        <v>125</v>
      </c>
      <c r="D37" s="57"/>
      <c r="E37" s="58" t="s">
        <v>126</v>
      </c>
      <c r="F37" s="59"/>
      <c r="G37" s="32"/>
      <c r="H37" s="59"/>
      <c r="I37" s="32"/>
      <c r="J37" s="32"/>
      <c r="K37" s="32"/>
      <c r="L37" s="4"/>
    </row>
    <row r="38" spans="1:13" ht="21.75" customHeight="1">
      <c r="A38" s="65"/>
      <c r="B38" s="66">
        <v>1.1200000000000001</v>
      </c>
      <c r="C38" s="67" t="s">
        <v>127</v>
      </c>
      <c r="D38" s="68"/>
      <c r="E38" s="69" t="s">
        <v>126</v>
      </c>
      <c r="F38" s="70"/>
      <c r="G38" s="71"/>
      <c r="H38" s="70"/>
      <c r="I38" s="71"/>
      <c r="J38" s="71"/>
      <c r="K38" s="72"/>
      <c r="L38" s="4"/>
    </row>
    <row r="39" spans="1:13" ht="21.75" customHeight="1">
      <c r="A39" s="73"/>
      <c r="B39" s="74"/>
      <c r="C39" s="75" t="s">
        <v>128</v>
      </c>
      <c r="D39" s="76"/>
      <c r="E39" s="77"/>
      <c r="F39" s="78"/>
      <c r="G39" s="79"/>
      <c r="H39" s="80"/>
      <c r="I39" s="79"/>
      <c r="J39" s="79"/>
      <c r="K39" s="81"/>
      <c r="L39" s="4"/>
    </row>
    <row r="40" spans="1:13" ht="21.75" customHeight="1">
      <c r="A40" s="49">
        <v>2</v>
      </c>
      <c r="B40" s="50"/>
      <c r="C40" s="82" t="s">
        <v>148</v>
      </c>
      <c r="D40" s="83"/>
      <c r="E40" s="84"/>
      <c r="F40" s="60"/>
      <c r="G40" s="55"/>
      <c r="H40" s="60"/>
      <c r="I40" s="55"/>
      <c r="J40" s="55"/>
      <c r="K40" s="55"/>
      <c r="L40" s="4"/>
    </row>
    <row r="41" spans="1:13" ht="21.75" customHeight="1">
      <c r="A41" s="49"/>
      <c r="B41" s="50">
        <v>2.1</v>
      </c>
      <c r="C41" s="56" t="s">
        <v>89</v>
      </c>
      <c r="D41" s="57"/>
      <c r="E41" s="58" t="s">
        <v>91</v>
      </c>
      <c r="F41" s="60"/>
      <c r="G41" s="55"/>
      <c r="H41" s="60"/>
      <c r="I41" s="55"/>
      <c r="J41" s="55"/>
      <c r="K41" s="32"/>
      <c r="L41" s="4"/>
      <c r="M41" s="85"/>
    </row>
    <row r="42" spans="1:13" ht="21.75" customHeight="1">
      <c r="A42" s="49"/>
      <c r="B42" s="50">
        <v>2.2000000000000002</v>
      </c>
      <c r="C42" s="56" t="s">
        <v>130</v>
      </c>
      <c r="D42" s="57"/>
      <c r="E42" s="58" t="s">
        <v>88</v>
      </c>
      <c r="F42" s="60"/>
      <c r="G42" s="55"/>
      <c r="H42" s="60"/>
      <c r="I42" s="55"/>
      <c r="J42" s="55"/>
      <c r="K42" s="32"/>
      <c r="L42" s="4"/>
      <c r="M42" s="85"/>
    </row>
    <row r="43" spans="1:13" ht="21.75" customHeight="1">
      <c r="A43" s="49"/>
      <c r="B43" s="50">
        <v>2.2999999999999998</v>
      </c>
      <c r="C43" s="56" t="s">
        <v>131</v>
      </c>
      <c r="D43" s="57"/>
      <c r="E43" s="58" t="s">
        <v>88</v>
      </c>
      <c r="F43" s="60"/>
      <c r="G43" s="55"/>
      <c r="H43" s="60"/>
      <c r="I43" s="55"/>
      <c r="J43" s="55"/>
      <c r="K43" s="32"/>
      <c r="L43" s="4"/>
      <c r="M43" s="85"/>
    </row>
    <row r="44" spans="1:13" ht="21.75" customHeight="1">
      <c r="A44" s="49"/>
      <c r="B44" s="50">
        <v>2.4</v>
      </c>
      <c r="C44" s="56" t="s">
        <v>132</v>
      </c>
      <c r="D44" s="57"/>
      <c r="E44" s="58" t="s">
        <v>109</v>
      </c>
      <c r="F44" s="60"/>
      <c r="G44" s="55"/>
      <c r="H44" s="60"/>
      <c r="I44" s="55"/>
      <c r="J44" s="55"/>
      <c r="K44" s="32"/>
      <c r="L44" s="4"/>
      <c r="M44" s="85"/>
    </row>
    <row r="45" spans="1:13" ht="21.75" customHeight="1">
      <c r="A45" s="49"/>
      <c r="B45" s="50">
        <v>2.5</v>
      </c>
      <c r="C45" s="56" t="s">
        <v>133</v>
      </c>
      <c r="D45" s="57"/>
      <c r="E45" s="58" t="s">
        <v>87</v>
      </c>
      <c r="F45" s="60"/>
      <c r="G45" s="55"/>
      <c r="H45" s="60"/>
      <c r="I45" s="55"/>
      <c r="J45" s="55"/>
      <c r="K45" s="32"/>
      <c r="L45" s="4"/>
      <c r="M45" s="85"/>
    </row>
    <row r="46" spans="1:13" ht="21.75" customHeight="1">
      <c r="A46" s="49"/>
      <c r="B46" s="50">
        <v>2.6</v>
      </c>
      <c r="C46" s="56" t="s">
        <v>134</v>
      </c>
      <c r="D46" s="57"/>
      <c r="E46" s="58" t="s">
        <v>87</v>
      </c>
      <c r="F46" s="60"/>
      <c r="G46" s="55"/>
      <c r="H46" s="60"/>
      <c r="I46" s="55"/>
      <c r="J46" s="55"/>
      <c r="K46" s="32"/>
      <c r="L46" s="4"/>
      <c r="M46" s="85"/>
    </row>
    <row r="47" spans="1:13" ht="21.75" customHeight="1">
      <c r="A47" s="49"/>
      <c r="B47" s="50">
        <v>2.7</v>
      </c>
      <c r="C47" s="56" t="s">
        <v>90</v>
      </c>
      <c r="D47" s="57"/>
      <c r="E47" s="58" t="s">
        <v>87</v>
      </c>
      <c r="F47" s="60"/>
      <c r="G47" s="55"/>
      <c r="H47" s="60"/>
      <c r="I47" s="55"/>
      <c r="J47" s="55"/>
      <c r="K47" s="32"/>
      <c r="L47" s="4"/>
      <c r="M47" s="85"/>
    </row>
    <row r="48" spans="1:13" ht="21.75" customHeight="1">
      <c r="A48" s="49"/>
      <c r="B48" s="50">
        <v>2.8</v>
      </c>
      <c r="C48" s="56" t="s">
        <v>135</v>
      </c>
      <c r="D48" s="57"/>
      <c r="E48" s="58" t="s">
        <v>87</v>
      </c>
      <c r="F48" s="60"/>
      <c r="G48" s="55"/>
      <c r="H48" s="60"/>
      <c r="I48" s="55"/>
      <c r="J48" s="55"/>
      <c r="K48" s="32"/>
      <c r="L48" s="4"/>
      <c r="M48" s="85"/>
    </row>
    <row r="49" spans="1:13" ht="21.75" customHeight="1">
      <c r="A49" s="49"/>
      <c r="B49" s="50">
        <v>2.9</v>
      </c>
      <c r="C49" s="56" t="s">
        <v>136</v>
      </c>
      <c r="D49" s="57"/>
      <c r="E49" s="58" t="s">
        <v>87</v>
      </c>
      <c r="F49" s="60"/>
      <c r="G49" s="55"/>
      <c r="H49" s="60"/>
      <c r="I49" s="55"/>
      <c r="J49" s="55"/>
      <c r="K49" s="32"/>
      <c r="L49" s="4"/>
      <c r="M49" s="85"/>
    </row>
    <row r="50" spans="1:13" ht="21.75" customHeight="1">
      <c r="A50" s="49"/>
      <c r="B50" s="61">
        <v>2.1</v>
      </c>
      <c r="C50" s="56" t="s">
        <v>137</v>
      </c>
      <c r="D50" s="57"/>
      <c r="E50" s="58" t="s">
        <v>87</v>
      </c>
      <c r="F50" s="60"/>
      <c r="G50" s="55"/>
      <c r="H50" s="60"/>
      <c r="I50" s="55"/>
      <c r="J50" s="55"/>
      <c r="K50" s="32"/>
      <c r="L50" s="4"/>
      <c r="M50" s="85"/>
    </row>
    <row r="51" spans="1:13" ht="21.75" customHeight="1">
      <c r="A51" s="49"/>
      <c r="B51" s="50">
        <v>2.11</v>
      </c>
      <c r="C51" s="56" t="s">
        <v>138</v>
      </c>
      <c r="D51" s="57"/>
      <c r="E51" s="58" t="s">
        <v>87</v>
      </c>
      <c r="F51" s="60"/>
      <c r="G51" s="55"/>
      <c r="H51" s="60"/>
      <c r="I51" s="55"/>
      <c r="J51" s="55"/>
      <c r="K51" s="32"/>
      <c r="L51" s="4"/>
      <c r="M51" s="85"/>
    </row>
    <row r="52" spans="1:13" ht="21.75" customHeight="1">
      <c r="A52" s="49"/>
      <c r="B52" s="50"/>
      <c r="C52" s="56" t="s">
        <v>170</v>
      </c>
      <c r="D52" s="57"/>
      <c r="E52" s="58" t="s">
        <v>87</v>
      </c>
      <c r="F52" s="60"/>
      <c r="G52" s="55"/>
      <c r="H52" s="60"/>
      <c r="I52" s="55"/>
      <c r="J52" s="55"/>
      <c r="K52" s="32"/>
      <c r="L52" s="4"/>
      <c r="M52" s="85"/>
    </row>
    <row r="53" spans="1:13" ht="21.75" customHeight="1">
      <c r="A53" s="86"/>
      <c r="B53" s="50">
        <v>2.12</v>
      </c>
      <c r="C53" s="56" t="s">
        <v>164</v>
      </c>
      <c r="D53" s="57"/>
      <c r="E53" s="58" t="s">
        <v>87</v>
      </c>
      <c r="F53" s="60"/>
      <c r="G53" s="55"/>
      <c r="H53" s="60"/>
      <c r="I53" s="55"/>
      <c r="J53" s="55"/>
      <c r="K53" s="32"/>
      <c r="L53" s="4"/>
    </row>
    <row r="54" spans="1:13" ht="21.75" customHeight="1">
      <c r="A54" s="86"/>
      <c r="B54" s="50">
        <v>2.13</v>
      </c>
      <c r="C54" s="56" t="s">
        <v>140</v>
      </c>
      <c r="D54" s="57"/>
      <c r="E54" s="58" t="s">
        <v>87</v>
      </c>
      <c r="F54" s="60"/>
      <c r="G54" s="55"/>
      <c r="H54" s="60"/>
      <c r="I54" s="55"/>
      <c r="J54" s="55"/>
      <c r="K54" s="32"/>
      <c r="L54" s="4"/>
    </row>
    <row r="55" spans="1:13" ht="21.75" customHeight="1">
      <c r="A55" s="86"/>
      <c r="B55" s="50">
        <v>2.14</v>
      </c>
      <c r="C55" s="56" t="s">
        <v>141</v>
      </c>
      <c r="D55" s="57"/>
      <c r="E55" s="58" t="s">
        <v>87</v>
      </c>
      <c r="F55" s="60"/>
      <c r="G55" s="55"/>
      <c r="H55" s="60"/>
      <c r="I55" s="55"/>
      <c r="J55" s="55"/>
      <c r="K55" s="32"/>
      <c r="L55" s="4"/>
    </row>
    <row r="56" spans="1:13" ht="21.75" customHeight="1">
      <c r="A56" s="86"/>
      <c r="B56" s="50">
        <v>2.15</v>
      </c>
      <c r="C56" s="56" t="s">
        <v>142</v>
      </c>
      <c r="D56" s="57"/>
      <c r="E56" s="58" t="s">
        <v>84</v>
      </c>
      <c r="F56" s="60"/>
      <c r="G56" s="55"/>
      <c r="H56" s="60"/>
      <c r="I56" s="55"/>
      <c r="J56" s="55"/>
      <c r="K56" s="32"/>
      <c r="L56" s="4"/>
    </row>
    <row r="57" spans="1:13" ht="21.75" customHeight="1">
      <c r="A57" s="49"/>
      <c r="B57" s="50">
        <v>2.16</v>
      </c>
      <c r="C57" s="56" t="s">
        <v>143</v>
      </c>
      <c r="D57" s="57"/>
      <c r="E57" s="58" t="s">
        <v>84</v>
      </c>
      <c r="F57" s="60"/>
      <c r="G57" s="55"/>
      <c r="H57" s="60"/>
      <c r="I57" s="55"/>
      <c r="J57" s="55"/>
      <c r="K57" s="32"/>
      <c r="L57" s="4"/>
    </row>
    <row r="58" spans="1:13" ht="43.5">
      <c r="A58" s="49"/>
      <c r="B58" s="87">
        <v>2.17</v>
      </c>
      <c r="C58" s="88" t="s">
        <v>144</v>
      </c>
      <c r="D58" s="89"/>
      <c r="E58" s="89" t="s">
        <v>84</v>
      </c>
      <c r="F58" s="90"/>
      <c r="G58" s="90"/>
      <c r="H58" s="90"/>
      <c r="I58" s="90"/>
      <c r="J58" s="90"/>
      <c r="K58" s="91"/>
      <c r="L58" s="4"/>
    </row>
    <row r="59" spans="1:13" ht="21.75" customHeight="1">
      <c r="A59" s="49"/>
      <c r="B59" s="50">
        <v>2.1800000000000002</v>
      </c>
      <c r="C59" s="92" t="s">
        <v>145</v>
      </c>
      <c r="D59" s="93"/>
      <c r="E59" s="94" t="s">
        <v>84</v>
      </c>
      <c r="F59" s="95"/>
      <c r="G59" s="95"/>
      <c r="H59" s="95"/>
      <c r="I59" s="95"/>
      <c r="J59" s="95"/>
      <c r="K59" s="32"/>
      <c r="L59" s="4"/>
    </row>
    <row r="60" spans="1:13" ht="21.75" customHeight="1">
      <c r="A60" s="49"/>
      <c r="B60" s="50">
        <v>2.19</v>
      </c>
      <c r="C60" s="92" t="s">
        <v>147</v>
      </c>
      <c r="D60" s="96"/>
      <c r="E60" s="96" t="s">
        <v>87</v>
      </c>
      <c r="F60" s="97"/>
      <c r="G60" s="98"/>
      <c r="H60" s="97"/>
      <c r="I60" s="98"/>
      <c r="J60" s="98"/>
      <c r="K60" s="32"/>
      <c r="L60" s="4"/>
    </row>
    <row r="61" spans="1:13" ht="21.75" customHeight="1">
      <c r="A61" s="49"/>
      <c r="B61" s="61">
        <v>2.2000000000000002</v>
      </c>
      <c r="C61" s="56" t="s">
        <v>107</v>
      </c>
      <c r="D61" s="57"/>
      <c r="E61" s="58" t="s">
        <v>87</v>
      </c>
      <c r="F61" s="59"/>
      <c r="G61" s="32"/>
      <c r="H61" s="59"/>
      <c r="I61" s="32"/>
      <c r="J61" s="32"/>
      <c r="K61" s="32"/>
      <c r="L61" s="4"/>
    </row>
    <row r="62" spans="1:13" ht="21.75" customHeight="1">
      <c r="A62" s="49"/>
      <c r="B62" s="50">
        <v>2.21</v>
      </c>
      <c r="C62" s="56" t="s">
        <v>146</v>
      </c>
      <c r="D62" s="57"/>
      <c r="E62" s="58" t="s">
        <v>109</v>
      </c>
      <c r="F62" s="60"/>
      <c r="G62" s="55"/>
      <c r="H62" s="60"/>
      <c r="I62" s="55"/>
      <c r="J62" s="55"/>
      <c r="K62" s="32"/>
      <c r="L62" s="4"/>
    </row>
    <row r="63" spans="1:13" ht="21.75" customHeight="1">
      <c r="A63" s="49"/>
      <c r="B63" s="50">
        <v>2.2200000000000002</v>
      </c>
      <c r="C63" s="56" t="s">
        <v>110</v>
      </c>
      <c r="D63" s="57"/>
      <c r="E63" s="58" t="s">
        <v>109</v>
      </c>
      <c r="F63" s="60"/>
      <c r="G63" s="55"/>
      <c r="H63" s="60"/>
      <c r="I63" s="55"/>
      <c r="J63" s="55"/>
      <c r="K63" s="32"/>
      <c r="L63" s="4"/>
    </row>
    <row r="64" spans="1:13" ht="21.75" customHeight="1">
      <c r="A64" s="372"/>
      <c r="B64" s="373">
        <v>2.23</v>
      </c>
      <c r="C64" s="67" t="s">
        <v>108</v>
      </c>
      <c r="D64" s="100"/>
      <c r="E64" s="101" t="s">
        <v>109</v>
      </c>
      <c r="F64" s="59"/>
      <c r="G64" s="32"/>
      <c r="H64" s="59"/>
      <c r="I64" s="32"/>
      <c r="J64" s="32"/>
      <c r="K64" s="72"/>
      <c r="L64" s="4"/>
    </row>
    <row r="65" spans="1:13" ht="21.75" customHeight="1">
      <c r="A65" s="372"/>
      <c r="B65" s="374">
        <v>2.2400000000000002</v>
      </c>
      <c r="C65" s="56" t="s">
        <v>163</v>
      </c>
      <c r="D65" s="57"/>
      <c r="E65" s="58" t="s">
        <v>84</v>
      </c>
      <c r="F65" s="60"/>
      <c r="G65" s="32"/>
      <c r="H65" s="60"/>
      <c r="I65" s="32"/>
      <c r="J65" s="32"/>
      <c r="K65" s="32"/>
      <c r="L65" s="4"/>
    </row>
    <row r="66" spans="1:13" ht="21.75" customHeight="1">
      <c r="A66" s="372"/>
      <c r="B66" s="99">
        <v>2.25</v>
      </c>
      <c r="C66" s="56" t="s">
        <v>165</v>
      </c>
      <c r="D66" s="57"/>
      <c r="E66" s="58" t="s">
        <v>88</v>
      </c>
      <c r="F66" s="60"/>
      <c r="G66" s="55"/>
      <c r="H66" s="60"/>
      <c r="I66" s="55"/>
      <c r="J66" s="55"/>
      <c r="K66" s="32"/>
      <c r="L66" s="4"/>
      <c r="M66" s="85"/>
    </row>
    <row r="67" spans="1:13" ht="21.75" customHeight="1">
      <c r="A67" s="375"/>
      <c r="B67" s="374">
        <v>2.2599999999999998</v>
      </c>
      <c r="C67" s="56" t="s">
        <v>166</v>
      </c>
      <c r="D67" s="57"/>
      <c r="E67" s="58" t="s">
        <v>87</v>
      </c>
      <c r="F67" s="60"/>
      <c r="G67" s="55"/>
      <c r="H67" s="60"/>
      <c r="I67" s="55"/>
      <c r="J67" s="55"/>
      <c r="K67" s="32"/>
      <c r="L67" s="4"/>
    </row>
    <row r="68" spans="1:13" ht="21.75" customHeight="1">
      <c r="A68" s="372"/>
      <c r="B68" s="99">
        <v>2.27</v>
      </c>
      <c r="C68" s="67" t="s">
        <v>167</v>
      </c>
      <c r="D68" s="100"/>
      <c r="E68" s="58" t="s">
        <v>87</v>
      </c>
      <c r="F68" s="59"/>
      <c r="G68" s="32"/>
      <c r="H68" s="59"/>
      <c r="I68" s="32"/>
      <c r="J68" s="32"/>
      <c r="K68" s="72"/>
      <c r="L68" s="4"/>
    </row>
    <row r="69" spans="1:13" ht="21.75" customHeight="1">
      <c r="A69" s="372"/>
      <c r="B69" s="374">
        <v>2.2799999999999998</v>
      </c>
      <c r="C69" s="56" t="s">
        <v>169</v>
      </c>
      <c r="D69" s="57"/>
      <c r="E69" s="58" t="s">
        <v>87</v>
      </c>
      <c r="F69" s="60"/>
      <c r="G69" s="32"/>
      <c r="H69" s="60"/>
      <c r="I69" s="32"/>
      <c r="J69" s="32"/>
      <c r="K69" s="32"/>
      <c r="L69" s="4"/>
    </row>
    <row r="70" spans="1:13" ht="21.75" customHeight="1">
      <c r="A70" s="371"/>
      <c r="B70" s="99">
        <v>2.29</v>
      </c>
      <c r="C70" s="56" t="s">
        <v>168</v>
      </c>
      <c r="D70" s="57"/>
      <c r="E70" s="58" t="s">
        <v>87</v>
      </c>
      <c r="F70" s="60"/>
      <c r="G70" s="55"/>
      <c r="H70" s="60"/>
      <c r="I70" s="55"/>
      <c r="J70" s="55"/>
      <c r="K70" s="32"/>
      <c r="L70" s="4"/>
      <c r="M70" s="85"/>
    </row>
    <row r="71" spans="1:13" ht="21.75" customHeight="1" thickBot="1">
      <c r="A71" s="102"/>
      <c r="B71" s="103"/>
      <c r="C71" s="104" t="s">
        <v>92</v>
      </c>
      <c r="D71" s="105"/>
      <c r="E71" s="106"/>
      <c r="F71" s="107"/>
      <c r="G71" s="108"/>
      <c r="H71" s="109"/>
      <c r="I71" s="108"/>
      <c r="J71" s="108"/>
      <c r="K71" s="110"/>
      <c r="L71" s="4"/>
    </row>
    <row r="72" spans="1:13" ht="21.75" customHeight="1" thickBot="1">
      <c r="A72" s="111"/>
      <c r="B72" s="112"/>
      <c r="C72" s="113" t="s">
        <v>150</v>
      </c>
      <c r="D72" s="114"/>
      <c r="E72" s="115"/>
      <c r="F72" s="116"/>
      <c r="G72" s="117"/>
      <c r="H72" s="117"/>
      <c r="I72" s="117"/>
      <c r="J72" s="117"/>
      <c r="K72" s="118"/>
      <c r="L72" s="4"/>
    </row>
    <row r="73" spans="1:13" s="4" customFormat="1" ht="21.75" customHeight="1">
      <c r="A73" s="49"/>
      <c r="B73" s="50"/>
      <c r="C73" s="51" t="s">
        <v>151</v>
      </c>
      <c r="D73" s="52"/>
      <c r="E73" s="53"/>
      <c r="F73" s="54"/>
      <c r="G73" s="55"/>
      <c r="H73" s="54"/>
      <c r="I73" s="55"/>
      <c r="J73" s="55"/>
      <c r="K73" s="376"/>
    </row>
    <row r="74" spans="1:13" s="4" customFormat="1" ht="21.75" customHeight="1">
      <c r="A74" s="49">
        <v>3</v>
      </c>
      <c r="B74" s="50"/>
      <c r="C74" s="51" t="s">
        <v>85</v>
      </c>
      <c r="D74" s="52"/>
      <c r="E74" s="53"/>
      <c r="F74" s="54"/>
      <c r="G74" s="55"/>
      <c r="H74" s="54"/>
      <c r="I74" s="55"/>
      <c r="J74" s="55"/>
      <c r="K74" s="55"/>
    </row>
    <row r="75" spans="1:13" s="4" customFormat="1" ht="21.75" customHeight="1">
      <c r="A75" s="49"/>
      <c r="B75" s="50">
        <v>3.1</v>
      </c>
      <c r="C75" s="56" t="s">
        <v>116</v>
      </c>
      <c r="D75" s="57"/>
      <c r="E75" s="58" t="s">
        <v>87</v>
      </c>
      <c r="F75" s="59"/>
      <c r="G75" s="32"/>
      <c r="H75" s="59"/>
      <c r="I75" s="32"/>
      <c r="J75" s="32"/>
      <c r="K75" s="32"/>
    </row>
    <row r="76" spans="1:13" s="4" customFormat="1" ht="21.75" customHeight="1">
      <c r="A76" s="49"/>
      <c r="B76" s="50">
        <v>3.2</v>
      </c>
      <c r="C76" s="56" t="s">
        <v>117</v>
      </c>
      <c r="D76" s="57"/>
      <c r="E76" s="58" t="s">
        <v>87</v>
      </c>
      <c r="F76" s="59"/>
      <c r="G76" s="32"/>
      <c r="H76" s="59"/>
      <c r="I76" s="32"/>
      <c r="J76" s="32"/>
      <c r="K76" s="32"/>
    </row>
    <row r="77" spans="1:13" s="4" customFormat="1" ht="21.75" customHeight="1">
      <c r="A77" s="49"/>
      <c r="B77" s="50">
        <v>3.3</v>
      </c>
      <c r="C77" s="56" t="s">
        <v>118</v>
      </c>
      <c r="D77" s="57"/>
      <c r="E77" s="58" t="s">
        <v>87</v>
      </c>
      <c r="F77" s="59"/>
      <c r="G77" s="32"/>
      <c r="H77" s="59"/>
      <c r="I77" s="32"/>
      <c r="J77" s="32"/>
      <c r="K77" s="32"/>
    </row>
    <row r="78" spans="1:13" s="4" customFormat="1" ht="21.75" customHeight="1">
      <c r="A78" s="49"/>
      <c r="B78" s="50">
        <v>3.4</v>
      </c>
      <c r="C78" s="56" t="s">
        <v>122</v>
      </c>
      <c r="D78" s="57"/>
      <c r="E78" s="58" t="s">
        <v>84</v>
      </c>
      <c r="F78" s="59"/>
      <c r="G78" s="32"/>
      <c r="H78" s="59"/>
      <c r="I78" s="32"/>
      <c r="J78" s="32"/>
      <c r="K78" s="32"/>
    </row>
    <row r="79" spans="1:13" s="4" customFormat="1" ht="21.75" customHeight="1">
      <c r="A79" s="49"/>
      <c r="B79" s="50">
        <v>3.5</v>
      </c>
      <c r="C79" s="56" t="s">
        <v>119</v>
      </c>
      <c r="D79" s="57"/>
      <c r="E79" s="58" t="s">
        <v>87</v>
      </c>
      <c r="F79" s="59"/>
      <c r="G79" s="32"/>
      <c r="H79" s="59"/>
      <c r="I79" s="32"/>
      <c r="J79" s="32"/>
      <c r="K79" s="32"/>
    </row>
    <row r="80" spans="1:13" s="4" customFormat="1" ht="21.75" customHeight="1">
      <c r="A80" s="49"/>
      <c r="B80" s="50">
        <v>3.6</v>
      </c>
      <c r="C80" s="56" t="s">
        <v>120</v>
      </c>
      <c r="D80" s="57"/>
      <c r="E80" s="58" t="s">
        <v>88</v>
      </c>
      <c r="F80" s="59"/>
      <c r="G80" s="32"/>
      <c r="H80" s="59"/>
      <c r="I80" s="32"/>
      <c r="J80" s="32"/>
      <c r="K80" s="32"/>
    </row>
    <row r="81" spans="1:13" ht="21.75" customHeight="1">
      <c r="A81" s="49"/>
      <c r="B81" s="50">
        <v>3.7</v>
      </c>
      <c r="C81" s="56" t="s">
        <v>124</v>
      </c>
      <c r="D81" s="57"/>
      <c r="E81" s="58" t="s">
        <v>88</v>
      </c>
      <c r="F81" s="59"/>
      <c r="G81" s="32"/>
      <c r="H81" s="59"/>
      <c r="I81" s="32"/>
      <c r="J81" s="32"/>
      <c r="K81" s="32"/>
      <c r="L81" s="4"/>
    </row>
    <row r="82" spans="1:13" ht="21.75" customHeight="1">
      <c r="A82" s="49"/>
      <c r="B82" s="50">
        <v>3.8</v>
      </c>
      <c r="C82" s="56" t="s">
        <v>121</v>
      </c>
      <c r="D82" s="57"/>
      <c r="E82" s="58" t="s">
        <v>84</v>
      </c>
      <c r="F82" s="60"/>
      <c r="G82" s="32"/>
      <c r="H82" s="60"/>
      <c r="I82" s="32"/>
      <c r="J82" s="32"/>
      <c r="K82" s="32"/>
      <c r="L82" s="4"/>
    </row>
    <row r="83" spans="1:13" ht="21.75" customHeight="1">
      <c r="A83" s="49"/>
      <c r="B83" s="50">
        <v>3.9</v>
      </c>
      <c r="C83" s="56" t="s">
        <v>123</v>
      </c>
      <c r="D83" s="57"/>
      <c r="E83" s="58" t="s">
        <v>84</v>
      </c>
      <c r="F83" s="60"/>
      <c r="G83" s="32"/>
      <c r="H83" s="60"/>
      <c r="I83" s="32"/>
      <c r="J83" s="32"/>
      <c r="K83" s="32"/>
      <c r="L83" s="4"/>
    </row>
    <row r="84" spans="1:13" ht="21.75" customHeight="1">
      <c r="A84" s="49"/>
      <c r="B84" s="61">
        <v>3.1</v>
      </c>
      <c r="C84" s="56" t="s">
        <v>129</v>
      </c>
      <c r="D84" s="57"/>
      <c r="E84" s="58" t="s">
        <v>84</v>
      </c>
      <c r="F84" s="59"/>
      <c r="G84" s="32"/>
      <c r="H84" s="59"/>
      <c r="I84" s="32"/>
      <c r="J84" s="32"/>
      <c r="K84" s="32"/>
      <c r="L84" s="4"/>
    </row>
    <row r="85" spans="1:13" ht="21.75" customHeight="1">
      <c r="A85" s="62"/>
      <c r="B85" s="50">
        <v>3.11</v>
      </c>
      <c r="C85" s="64" t="s">
        <v>125</v>
      </c>
      <c r="D85" s="57"/>
      <c r="E85" s="58" t="s">
        <v>126</v>
      </c>
      <c r="F85" s="59"/>
      <c r="G85" s="32"/>
      <c r="H85" s="59"/>
      <c r="I85" s="32"/>
      <c r="J85" s="32"/>
      <c r="K85" s="32"/>
      <c r="L85" s="4"/>
    </row>
    <row r="86" spans="1:13" ht="21.75" customHeight="1">
      <c r="A86" s="65"/>
      <c r="B86" s="99">
        <v>3.12</v>
      </c>
      <c r="C86" s="67" t="s">
        <v>127</v>
      </c>
      <c r="D86" s="68"/>
      <c r="E86" s="69" t="s">
        <v>126</v>
      </c>
      <c r="F86" s="70"/>
      <c r="G86" s="71"/>
      <c r="H86" s="70"/>
      <c r="I86" s="71"/>
      <c r="J86" s="71"/>
      <c r="K86" s="72"/>
      <c r="L86" s="4"/>
    </row>
    <row r="87" spans="1:13" ht="21.75" customHeight="1">
      <c r="A87" s="73"/>
      <c r="B87" s="74"/>
      <c r="C87" s="75" t="s">
        <v>128</v>
      </c>
      <c r="D87" s="76"/>
      <c r="E87" s="77"/>
      <c r="F87" s="78"/>
      <c r="G87" s="79"/>
      <c r="H87" s="80"/>
      <c r="I87" s="79"/>
      <c r="J87" s="79"/>
      <c r="K87" s="81"/>
      <c r="L87" s="4"/>
    </row>
    <row r="88" spans="1:13" ht="21.75" customHeight="1">
      <c r="A88" s="49">
        <v>4</v>
      </c>
      <c r="B88" s="50"/>
      <c r="C88" s="82" t="s">
        <v>148</v>
      </c>
      <c r="D88" s="83"/>
      <c r="E88" s="84"/>
      <c r="F88" s="60"/>
      <c r="G88" s="119"/>
      <c r="H88" s="120"/>
      <c r="I88" s="120"/>
      <c r="J88" s="120"/>
      <c r="K88" s="55"/>
      <c r="L88" s="4"/>
    </row>
    <row r="89" spans="1:13" ht="21.75" customHeight="1">
      <c r="A89" s="49"/>
      <c r="B89" s="50">
        <v>4.0999999999999996</v>
      </c>
      <c r="C89" s="56" t="s">
        <v>89</v>
      </c>
      <c r="D89" s="57"/>
      <c r="E89" s="58" t="s">
        <v>91</v>
      </c>
      <c r="F89" s="60"/>
      <c r="G89" s="55"/>
      <c r="H89" s="60"/>
      <c r="I89" s="55"/>
      <c r="J89" s="55"/>
      <c r="K89" s="32"/>
      <c r="L89" s="4"/>
      <c r="M89" s="85"/>
    </row>
    <row r="90" spans="1:13" ht="21.75" customHeight="1">
      <c r="A90" s="49"/>
      <c r="B90" s="50">
        <v>4.2</v>
      </c>
      <c r="C90" s="56" t="s">
        <v>130</v>
      </c>
      <c r="D90" s="57"/>
      <c r="E90" s="58" t="s">
        <v>88</v>
      </c>
      <c r="F90" s="60"/>
      <c r="G90" s="55"/>
      <c r="H90" s="60"/>
      <c r="I90" s="55"/>
      <c r="J90" s="55"/>
      <c r="K90" s="32"/>
      <c r="L90" s="4"/>
      <c r="M90" s="85"/>
    </row>
    <row r="91" spans="1:13" ht="21.75" customHeight="1">
      <c r="A91" s="49"/>
      <c r="B91" s="50">
        <v>4.3</v>
      </c>
      <c r="C91" s="56" t="s">
        <v>131</v>
      </c>
      <c r="D91" s="57"/>
      <c r="E91" s="58" t="s">
        <v>88</v>
      </c>
      <c r="F91" s="60"/>
      <c r="G91" s="55"/>
      <c r="H91" s="60"/>
      <c r="I91" s="55"/>
      <c r="J91" s="55"/>
      <c r="K91" s="32"/>
      <c r="L91" s="4"/>
      <c r="M91" s="85"/>
    </row>
    <row r="92" spans="1:13" ht="21.75" customHeight="1">
      <c r="A92" s="49"/>
      <c r="B92" s="50">
        <v>4.4000000000000004</v>
      </c>
      <c r="C92" s="56" t="s">
        <v>132</v>
      </c>
      <c r="D92" s="57"/>
      <c r="E92" s="58" t="s">
        <v>109</v>
      </c>
      <c r="F92" s="60"/>
      <c r="G92" s="55"/>
      <c r="H92" s="60"/>
      <c r="I92" s="55"/>
      <c r="J92" s="55"/>
      <c r="K92" s="32"/>
      <c r="L92" s="4"/>
      <c r="M92" s="85"/>
    </row>
    <row r="93" spans="1:13" ht="21.75" customHeight="1">
      <c r="A93" s="49"/>
      <c r="B93" s="50">
        <v>4.5</v>
      </c>
      <c r="C93" s="56" t="s">
        <v>133</v>
      </c>
      <c r="D93" s="57"/>
      <c r="E93" s="58" t="s">
        <v>87</v>
      </c>
      <c r="F93" s="60"/>
      <c r="G93" s="55"/>
      <c r="H93" s="60"/>
      <c r="I93" s="55"/>
      <c r="J93" s="55"/>
      <c r="K93" s="32"/>
      <c r="L93" s="4"/>
      <c r="M93" s="85"/>
    </row>
    <row r="94" spans="1:13" ht="21.75" customHeight="1">
      <c r="A94" s="49"/>
      <c r="B94" s="50">
        <v>4.5999999999999996</v>
      </c>
      <c r="C94" s="56" t="s">
        <v>134</v>
      </c>
      <c r="D94" s="57"/>
      <c r="E94" s="58" t="s">
        <v>87</v>
      </c>
      <c r="F94" s="60"/>
      <c r="G94" s="55"/>
      <c r="H94" s="60"/>
      <c r="I94" s="55"/>
      <c r="J94" s="55"/>
      <c r="K94" s="32"/>
      <c r="L94" s="4"/>
      <c r="M94" s="85"/>
    </row>
    <row r="95" spans="1:13" ht="21.75" customHeight="1">
      <c r="A95" s="49"/>
      <c r="B95" s="50">
        <v>4.7</v>
      </c>
      <c r="C95" s="56" t="s">
        <v>90</v>
      </c>
      <c r="D95" s="57"/>
      <c r="E95" s="58" t="s">
        <v>87</v>
      </c>
      <c r="F95" s="60"/>
      <c r="G95" s="55"/>
      <c r="H95" s="60"/>
      <c r="I95" s="55"/>
      <c r="J95" s="55"/>
      <c r="K95" s="32"/>
      <c r="L95" s="4"/>
      <c r="M95" s="85"/>
    </row>
    <row r="96" spans="1:13" ht="21.75" customHeight="1">
      <c r="A96" s="49"/>
      <c r="B96" s="50">
        <v>4.8</v>
      </c>
      <c r="C96" s="56" t="s">
        <v>135</v>
      </c>
      <c r="D96" s="57"/>
      <c r="E96" s="58" t="s">
        <v>87</v>
      </c>
      <c r="F96" s="60"/>
      <c r="G96" s="55"/>
      <c r="H96" s="60"/>
      <c r="I96" s="55"/>
      <c r="J96" s="55"/>
      <c r="K96" s="32"/>
      <c r="L96" s="4"/>
      <c r="M96" s="85"/>
    </row>
    <row r="97" spans="1:13" ht="21.75" customHeight="1">
      <c r="A97" s="49"/>
      <c r="B97" s="50">
        <v>4.9000000000000004</v>
      </c>
      <c r="C97" s="56" t="s">
        <v>136</v>
      </c>
      <c r="D97" s="57"/>
      <c r="E97" s="58" t="s">
        <v>87</v>
      </c>
      <c r="F97" s="60"/>
      <c r="G97" s="55"/>
      <c r="H97" s="60"/>
      <c r="I97" s="55"/>
      <c r="J97" s="55"/>
      <c r="K97" s="32"/>
      <c r="L97" s="4"/>
      <c r="M97" s="85"/>
    </row>
    <row r="98" spans="1:13" ht="21.75" customHeight="1">
      <c r="A98" s="49"/>
      <c r="B98" s="61">
        <v>4.0999999999999996</v>
      </c>
      <c r="C98" s="56" t="s">
        <v>137</v>
      </c>
      <c r="D98" s="57"/>
      <c r="E98" s="58" t="s">
        <v>87</v>
      </c>
      <c r="F98" s="60"/>
      <c r="G98" s="55"/>
      <c r="H98" s="60"/>
      <c r="I98" s="55"/>
      <c r="J98" s="55"/>
      <c r="K98" s="32"/>
      <c r="L98" s="4"/>
      <c r="M98" s="85"/>
    </row>
    <row r="99" spans="1:13" ht="21.75" customHeight="1">
      <c r="A99" s="49"/>
      <c r="B99" s="50">
        <v>4.1100000000000003</v>
      </c>
      <c r="C99" s="56" t="s">
        <v>138</v>
      </c>
      <c r="D99" s="57"/>
      <c r="E99" s="58" t="s">
        <v>87</v>
      </c>
      <c r="F99" s="60"/>
      <c r="G99" s="55"/>
      <c r="H99" s="60"/>
      <c r="I99" s="55"/>
      <c r="J99" s="55"/>
      <c r="K99" s="32"/>
      <c r="L99" s="4"/>
      <c r="M99" s="85"/>
    </row>
    <row r="100" spans="1:13" ht="21.75" customHeight="1">
      <c r="A100" s="49"/>
      <c r="B100" s="50"/>
      <c r="C100" s="56" t="s">
        <v>170</v>
      </c>
      <c r="D100" s="57"/>
      <c r="E100" s="58" t="s">
        <v>87</v>
      </c>
      <c r="F100" s="60"/>
      <c r="G100" s="55"/>
      <c r="H100" s="60"/>
      <c r="I100" s="55"/>
      <c r="J100" s="55"/>
      <c r="K100" s="32"/>
      <c r="L100" s="4"/>
      <c r="M100" s="85"/>
    </row>
    <row r="101" spans="1:13" ht="21.75" customHeight="1">
      <c r="A101" s="86"/>
      <c r="B101" s="61">
        <v>4.12</v>
      </c>
      <c r="C101" s="56" t="s">
        <v>139</v>
      </c>
      <c r="D101" s="57"/>
      <c r="E101" s="58" t="s">
        <v>87</v>
      </c>
      <c r="F101" s="60"/>
      <c r="G101" s="55"/>
      <c r="H101" s="60"/>
      <c r="I101" s="55"/>
      <c r="J101" s="55"/>
      <c r="K101" s="32"/>
      <c r="L101" s="4"/>
    </row>
    <row r="102" spans="1:13" ht="21.75" customHeight="1">
      <c r="A102" s="86"/>
      <c r="B102" s="50">
        <v>4.13</v>
      </c>
      <c r="C102" s="56" t="s">
        <v>140</v>
      </c>
      <c r="D102" s="57"/>
      <c r="E102" s="58" t="s">
        <v>87</v>
      </c>
      <c r="F102" s="60"/>
      <c r="G102" s="55"/>
      <c r="H102" s="60"/>
      <c r="I102" s="55"/>
      <c r="J102" s="55"/>
      <c r="K102" s="32"/>
      <c r="L102" s="4"/>
    </row>
    <row r="103" spans="1:13" ht="21.75" customHeight="1">
      <c r="A103" s="86"/>
      <c r="B103" s="61">
        <v>4.1399999999999997</v>
      </c>
      <c r="C103" s="56" t="s">
        <v>141</v>
      </c>
      <c r="D103" s="57"/>
      <c r="E103" s="58" t="s">
        <v>87</v>
      </c>
      <c r="F103" s="60"/>
      <c r="G103" s="55"/>
      <c r="H103" s="60"/>
      <c r="I103" s="55"/>
      <c r="J103" s="55"/>
      <c r="K103" s="32"/>
      <c r="L103" s="4"/>
    </row>
    <row r="104" spans="1:13" ht="21.75" customHeight="1">
      <c r="A104" s="86"/>
      <c r="B104" s="50">
        <v>4.1500000000000004</v>
      </c>
      <c r="C104" s="56" t="s">
        <v>142</v>
      </c>
      <c r="D104" s="57"/>
      <c r="E104" s="58" t="s">
        <v>84</v>
      </c>
      <c r="F104" s="60"/>
      <c r="G104" s="55"/>
      <c r="H104" s="60"/>
      <c r="I104" s="55"/>
      <c r="J104" s="55"/>
      <c r="K104" s="32"/>
      <c r="L104" s="4"/>
    </row>
    <row r="105" spans="1:13" ht="21.75" customHeight="1">
      <c r="A105" s="49"/>
      <c r="B105" s="61">
        <v>4.16</v>
      </c>
      <c r="C105" s="56" t="s">
        <v>143</v>
      </c>
      <c r="D105" s="57"/>
      <c r="E105" s="58" t="s">
        <v>84</v>
      </c>
      <c r="F105" s="60"/>
      <c r="G105" s="55"/>
      <c r="H105" s="60"/>
      <c r="I105" s="55"/>
      <c r="J105" s="55"/>
      <c r="K105" s="32"/>
      <c r="L105" s="4"/>
    </row>
    <row r="106" spans="1:13" ht="43.5">
      <c r="A106" s="49"/>
      <c r="B106" s="87">
        <v>4.17</v>
      </c>
      <c r="C106" s="88" t="s">
        <v>144</v>
      </c>
      <c r="D106" s="89"/>
      <c r="E106" s="89" t="s">
        <v>84</v>
      </c>
      <c r="F106" s="90"/>
      <c r="G106" s="90"/>
      <c r="H106" s="90"/>
      <c r="I106" s="90"/>
      <c r="J106" s="90"/>
      <c r="K106" s="91"/>
      <c r="L106" s="4"/>
    </row>
    <row r="107" spans="1:13" ht="21.75" customHeight="1">
      <c r="A107" s="49"/>
      <c r="B107" s="61">
        <v>4.1800000000000104</v>
      </c>
      <c r="C107" s="92" t="s">
        <v>145</v>
      </c>
      <c r="D107" s="93"/>
      <c r="E107" s="94" t="s">
        <v>84</v>
      </c>
      <c r="F107" s="95"/>
      <c r="G107" s="95"/>
      <c r="H107" s="95"/>
      <c r="I107" s="95"/>
      <c r="J107" s="95"/>
      <c r="K107" s="32"/>
      <c r="L107" s="4"/>
    </row>
    <row r="108" spans="1:13" ht="21.75" customHeight="1">
      <c r="A108" s="49"/>
      <c r="B108" s="50">
        <v>4.1900000000000102</v>
      </c>
      <c r="C108" s="92" t="s">
        <v>147</v>
      </c>
      <c r="D108" s="96"/>
      <c r="E108" s="96" t="s">
        <v>87</v>
      </c>
      <c r="F108" s="97"/>
      <c r="G108" s="98"/>
      <c r="H108" s="97"/>
      <c r="I108" s="98"/>
      <c r="J108" s="98"/>
      <c r="K108" s="32"/>
      <c r="L108" s="4"/>
    </row>
    <row r="109" spans="1:13" ht="21.75" customHeight="1">
      <c r="A109" s="49"/>
      <c r="B109" s="61">
        <v>4.2000000000000099</v>
      </c>
      <c r="C109" s="56" t="s">
        <v>107</v>
      </c>
      <c r="D109" s="57"/>
      <c r="E109" s="58" t="s">
        <v>87</v>
      </c>
      <c r="F109" s="59"/>
      <c r="G109" s="32"/>
      <c r="H109" s="59"/>
      <c r="I109" s="32"/>
      <c r="J109" s="32"/>
      <c r="K109" s="32"/>
      <c r="L109" s="4"/>
    </row>
    <row r="110" spans="1:13" ht="21.75" customHeight="1">
      <c r="A110" s="49"/>
      <c r="B110" s="50">
        <v>4.2100000000000097</v>
      </c>
      <c r="C110" s="56" t="s">
        <v>146</v>
      </c>
      <c r="D110" s="57"/>
      <c r="E110" s="58" t="s">
        <v>109</v>
      </c>
      <c r="F110" s="60"/>
      <c r="G110" s="55"/>
      <c r="H110" s="60"/>
      <c r="I110" s="55"/>
      <c r="J110" s="55"/>
      <c r="K110" s="32"/>
      <c r="L110" s="4"/>
    </row>
    <row r="111" spans="1:13" ht="21.75" customHeight="1">
      <c r="A111" s="49"/>
      <c r="B111" s="61">
        <v>4.2200000000000104</v>
      </c>
      <c r="C111" s="56" t="s">
        <v>110</v>
      </c>
      <c r="D111" s="57"/>
      <c r="E111" s="58" t="s">
        <v>109</v>
      </c>
      <c r="F111" s="60"/>
      <c r="G111" s="55"/>
      <c r="H111" s="60"/>
      <c r="I111" s="55"/>
      <c r="J111" s="55"/>
      <c r="K111" s="32"/>
      <c r="L111" s="4"/>
    </row>
    <row r="112" spans="1:13" ht="21.75" customHeight="1">
      <c r="A112" s="65"/>
      <c r="B112" s="50">
        <v>4.2300000000000102</v>
      </c>
      <c r="C112" s="67" t="s">
        <v>108</v>
      </c>
      <c r="D112" s="100"/>
      <c r="E112" s="101" t="s">
        <v>109</v>
      </c>
      <c r="F112" s="70"/>
      <c r="G112" s="71"/>
      <c r="H112" s="70"/>
      <c r="I112" s="71"/>
      <c r="J112" s="71"/>
      <c r="K112" s="72"/>
      <c r="L112" s="4"/>
    </row>
    <row r="113" spans="1:12" ht="21.75" customHeight="1" thickBot="1">
      <c r="A113" s="102"/>
      <c r="B113" s="103"/>
      <c r="C113" s="104" t="s">
        <v>92</v>
      </c>
      <c r="D113" s="105"/>
      <c r="E113" s="106"/>
      <c r="F113" s="107"/>
      <c r="G113" s="108"/>
      <c r="H113" s="109"/>
      <c r="I113" s="108"/>
      <c r="J113" s="108"/>
      <c r="K113" s="110"/>
      <c r="L113" s="4"/>
    </row>
    <row r="114" spans="1:12" ht="21.75" customHeight="1" thickBot="1">
      <c r="A114" s="111"/>
      <c r="B114" s="112"/>
      <c r="C114" s="113" t="s">
        <v>152</v>
      </c>
      <c r="D114" s="114"/>
      <c r="E114" s="115"/>
      <c r="F114" s="116"/>
      <c r="G114" s="117"/>
      <c r="H114" s="117"/>
      <c r="I114" s="117"/>
      <c r="J114" s="117"/>
      <c r="K114" s="118"/>
      <c r="L114" s="4"/>
    </row>
    <row r="115" spans="1:12" s="4" customFormat="1" ht="21.75" customHeight="1">
      <c r="A115" s="49"/>
      <c r="B115" s="50"/>
      <c r="C115" s="51" t="s">
        <v>153</v>
      </c>
      <c r="D115" s="52"/>
      <c r="E115" s="53"/>
      <c r="F115" s="54"/>
      <c r="G115" s="55"/>
      <c r="H115" s="54"/>
      <c r="I115" s="55"/>
      <c r="J115" s="55"/>
      <c r="K115" s="376"/>
    </row>
    <row r="116" spans="1:12" s="4" customFormat="1" ht="21.75" customHeight="1">
      <c r="A116" s="49">
        <v>5</v>
      </c>
      <c r="B116" s="50"/>
      <c r="C116" s="51" t="s">
        <v>85</v>
      </c>
      <c r="D116" s="52"/>
      <c r="E116" s="53"/>
      <c r="F116" s="54"/>
      <c r="G116" s="55"/>
      <c r="H116" s="54"/>
      <c r="I116" s="55"/>
      <c r="J116" s="55"/>
      <c r="K116" s="55"/>
    </row>
    <row r="117" spans="1:12" s="4" customFormat="1" ht="21.75" customHeight="1">
      <c r="A117" s="49"/>
      <c r="B117" s="50">
        <v>5.0999999999999996</v>
      </c>
      <c r="C117" s="56" t="s">
        <v>116</v>
      </c>
      <c r="D117" s="57"/>
      <c r="E117" s="58" t="s">
        <v>87</v>
      </c>
      <c r="F117" s="59"/>
      <c r="G117" s="32"/>
      <c r="H117" s="59"/>
      <c r="I117" s="32"/>
      <c r="J117" s="32"/>
      <c r="K117" s="32"/>
    </row>
    <row r="118" spans="1:12" s="4" customFormat="1" ht="21.75" customHeight="1">
      <c r="A118" s="49"/>
      <c r="B118" s="50">
        <v>5.2</v>
      </c>
      <c r="C118" s="56" t="s">
        <v>117</v>
      </c>
      <c r="D118" s="57"/>
      <c r="E118" s="58" t="s">
        <v>87</v>
      </c>
      <c r="F118" s="59"/>
      <c r="G118" s="32"/>
      <c r="H118" s="59"/>
      <c r="I118" s="32"/>
      <c r="J118" s="32"/>
      <c r="K118" s="32"/>
    </row>
    <row r="119" spans="1:12" s="4" customFormat="1" ht="21.75" customHeight="1">
      <c r="A119" s="49"/>
      <c r="B119" s="50">
        <v>5.3</v>
      </c>
      <c r="C119" s="56" t="s">
        <v>118</v>
      </c>
      <c r="D119" s="57"/>
      <c r="E119" s="58" t="s">
        <v>87</v>
      </c>
      <c r="F119" s="59"/>
      <c r="G119" s="32"/>
      <c r="H119" s="59"/>
      <c r="I119" s="32"/>
      <c r="J119" s="32"/>
      <c r="K119" s="32"/>
    </row>
    <row r="120" spans="1:12" s="4" customFormat="1" ht="21.75" customHeight="1">
      <c r="A120" s="49"/>
      <c r="B120" s="50">
        <v>5.4</v>
      </c>
      <c r="C120" s="56" t="s">
        <v>122</v>
      </c>
      <c r="D120" s="57"/>
      <c r="E120" s="58" t="s">
        <v>84</v>
      </c>
      <c r="F120" s="59"/>
      <c r="G120" s="32"/>
      <c r="H120" s="59"/>
      <c r="I120" s="32"/>
      <c r="J120" s="32"/>
      <c r="K120" s="32"/>
    </row>
    <row r="121" spans="1:12" s="4" customFormat="1" ht="21.75" customHeight="1">
      <c r="A121" s="49"/>
      <c r="B121" s="50">
        <v>5.5</v>
      </c>
      <c r="C121" s="56" t="s">
        <v>119</v>
      </c>
      <c r="D121" s="57"/>
      <c r="E121" s="58" t="s">
        <v>87</v>
      </c>
      <c r="F121" s="59"/>
      <c r="G121" s="32"/>
      <c r="H121" s="59"/>
      <c r="I121" s="32"/>
      <c r="J121" s="32"/>
      <c r="K121" s="32"/>
    </row>
    <row r="122" spans="1:12" s="4" customFormat="1" ht="21.75" customHeight="1">
      <c r="A122" s="49"/>
      <c r="B122" s="50">
        <v>5.6</v>
      </c>
      <c r="C122" s="56" t="s">
        <v>120</v>
      </c>
      <c r="D122" s="57"/>
      <c r="E122" s="58" t="s">
        <v>88</v>
      </c>
      <c r="F122" s="59"/>
      <c r="G122" s="32"/>
      <c r="H122" s="59"/>
      <c r="I122" s="32"/>
      <c r="J122" s="32"/>
      <c r="K122" s="32"/>
    </row>
    <row r="123" spans="1:12" ht="21.75" customHeight="1">
      <c r="A123" s="49"/>
      <c r="B123" s="50">
        <v>5.7</v>
      </c>
      <c r="C123" s="56" t="s">
        <v>124</v>
      </c>
      <c r="D123" s="57"/>
      <c r="E123" s="58" t="s">
        <v>88</v>
      </c>
      <c r="F123" s="59"/>
      <c r="G123" s="32"/>
      <c r="H123" s="59"/>
      <c r="I123" s="32"/>
      <c r="J123" s="32"/>
      <c r="K123" s="32"/>
      <c r="L123" s="4"/>
    </row>
    <row r="124" spans="1:12" ht="21.75" customHeight="1">
      <c r="A124" s="49"/>
      <c r="B124" s="50">
        <v>5.8</v>
      </c>
      <c r="C124" s="56" t="s">
        <v>121</v>
      </c>
      <c r="D124" s="57"/>
      <c r="E124" s="58" t="s">
        <v>84</v>
      </c>
      <c r="F124" s="60"/>
      <c r="G124" s="32"/>
      <c r="H124" s="60"/>
      <c r="I124" s="32"/>
      <c r="J124" s="32"/>
      <c r="K124" s="32"/>
      <c r="L124" s="4"/>
    </row>
    <row r="125" spans="1:12" ht="21.75" customHeight="1">
      <c r="A125" s="49"/>
      <c r="B125" s="50">
        <v>5.9</v>
      </c>
      <c r="C125" s="56" t="s">
        <v>123</v>
      </c>
      <c r="D125" s="57"/>
      <c r="E125" s="58" t="s">
        <v>84</v>
      </c>
      <c r="F125" s="60"/>
      <c r="G125" s="32"/>
      <c r="H125" s="60"/>
      <c r="I125" s="32"/>
      <c r="J125" s="32"/>
      <c r="K125" s="32"/>
      <c r="L125" s="4"/>
    </row>
    <row r="126" spans="1:12" ht="21.75" customHeight="1">
      <c r="A126" s="49"/>
      <c r="B126" s="61">
        <v>5.0999999999999996</v>
      </c>
      <c r="C126" s="56" t="s">
        <v>129</v>
      </c>
      <c r="D126" s="57"/>
      <c r="E126" s="58" t="s">
        <v>84</v>
      </c>
      <c r="F126" s="59"/>
      <c r="G126" s="32"/>
      <c r="H126" s="59"/>
      <c r="I126" s="32"/>
      <c r="J126" s="32"/>
      <c r="K126" s="32"/>
      <c r="L126" s="4"/>
    </row>
    <row r="127" spans="1:12" ht="21.75" customHeight="1">
      <c r="A127" s="62"/>
      <c r="B127" s="50">
        <v>5.1100000000000003</v>
      </c>
      <c r="C127" s="64" t="s">
        <v>125</v>
      </c>
      <c r="D127" s="57"/>
      <c r="E127" s="58" t="s">
        <v>126</v>
      </c>
      <c r="F127" s="59"/>
      <c r="G127" s="32"/>
      <c r="H127" s="59"/>
      <c r="I127" s="32"/>
      <c r="J127" s="32"/>
      <c r="K127" s="32"/>
      <c r="L127" s="4"/>
    </row>
    <row r="128" spans="1:12" ht="21.75" customHeight="1">
      <c r="A128" s="65"/>
      <c r="B128" s="50">
        <v>5.12</v>
      </c>
      <c r="C128" s="67" t="s">
        <v>127</v>
      </c>
      <c r="D128" s="68"/>
      <c r="E128" s="69" t="s">
        <v>126</v>
      </c>
      <c r="F128" s="70"/>
      <c r="G128" s="71"/>
      <c r="H128" s="70"/>
      <c r="I128" s="71"/>
      <c r="J128" s="71"/>
      <c r="K128" s="72"/>
      <c r="L128" s="4"/>
    </row>
    <row r="129" spans="1:13" ht="21.75" customHeight="1">
      <c r="A129" s="73"/>
      <c r="B129" s="74"/>
      <c r="C129" s="75" t="s">
        <v>128</v>
      </c>
      <c r="D129" s="76"/>
      <c r="E129" s="77"/>
      <c r="F129" s="78"/>
      <c r="G129" s="79"/>
      <c r="H129" s="80"/>
      <c r="I129" s="79"/>
      <c r="J129" s="79"/>
      <c r="K129" s="81"/>
      <c r="L129" s="4"/>
    </row>
    <row r="130" spans="1:13" ht="21.75" customHeight="1">
      <c r="A130" s="49">
        <v>6</v>
      </c>
      <c r="B130" s="50"/>
      <c r="C130" s="82" t="s">
        <v>148</v>
      </c>
      <c r="D130" s="83"/>
      <c r="E130" s="84"/>
      <c r="F130" s="60"/>
      <c r="G130" s="121"/>
      <c r="H130" s="122"/>
      <c r="I130" s="122"/>
      <c r="J130" s="122"/>
      <c r="K130" s="55"/>
      <c r="L130" s="4"/>
    </row>
    <row r="131" spans="1:13" ht="21.75" customHeight="1">
      <c r="A131" s="49"/>
      <c r="B131" s="50">
        <v>6.1</v>
      </c>
      <c r="C131" s="56" t="s">
        <v>89</v>
      </c>
      <c r="D131" s="57"/>
      <c r="E131" s="58" t="s">
        <v>91</v>
      </c>
      <c r="F131" s="60"/>
      <c r="G131" s="55"/>
      <c r="H131" s="60"/>
      <c r="I131" s="55"/>
      <c r="J131" s="55"/>
      <c r="K131" s="32"/>
      <c r="L131" s="4"/>
      <c r="M131" s="85"/>
    </row>
    <row r="132" spans="1:13" ht="21.75" customHeight="1">
      <c r="A132" s="49"/>
      <c r="B132" s="50">
        <v>6.2</v>
      </c>
      <c r="C132" s="56" t="s">
        <v>130</v>
      </c>
      <c r="D132" s="57"/>
      <c r="E132" s="58" t="s">
        <v>88</v>
      </c>
      <c r="F132" s="60"/>
      <c r="G132" s="55"/>
      <c r="H132" s="60"/>
      <c r="I132" s="55"/>
      <c r="J132" s="55"/>
      <c r="K132" s="32"/>
      <c r="L132" s="4"/>
      <c r="M132" s="85"/>
    </row>
    <row r="133" spans="1:13" ht="21.75" customHeight="1">
      <c r="A133" s="49"/>
      <c r="B133" s="50">
        <v>6.3</v>
      </c>
      <c r="C133" s="56" t="s">
        <v>131</v>
      </c>
      <c r="D133" s="57"/>
      <c r="E133" s="58" t="s">
        <v>88</v>
      </c>
      <c r="F133" s="60"/>
      <c r="G133" s="55"/>
      <c r="H133" s="60"/>
      <c r="I133" s="55"/>
      <c r="J133" s="55"/>
      <c r="K133" s="32"/>
      <c r="L133" s="4"/>
      <c r="M133" s="85"/>
    </row>
    <row r="134" spans="1:13" ht="21.75" customHeight="1">
      <c r="A134" s="49"/>
      <c r="B134" s="50">
        <v>6.4</v>
      </c>
      <c r="C134" s="56" t="s">
        <v>132</v>
      </c>
      <c r="D134" s="57"/>
      <c r="E134" s="58" t="s">
        <v>109</v>
      </c>
      <c r="F134" s="60"/>
      <c r="G134" s="55"/>
      <c r="H134" s="60"/>
      <c r="I134" s="55"/>
      <c r="J134" s="55"/>
      <c r="K134" s="32"/>
      <c r="L134" s="4"/>
      <c r="M134" s="85"/>
    </row>
    <row r="135" spans="1:13" ht="21.75" customHeight="1">
      <c r="A135" s="49"/>
      <c r="B135" s="50">
        <v>6.5</v>
      </c>
      <c r="C135" s="56" t="s">
        <v>133</v>
      </c>
      <c r="D135" s="57"/>
      <c r="E135" s="58" t="s">
        <v>87</v>
      </c>
      <c r="F135" s="60"/>
      <c r="G135" s="55"/>
      <c r="H135" s="60"/>
      <c r="I135" s="55"/>
      <c r="J135" s="55"/>
      <c r="K135" s="32"/>
      <c r="L135" s="4"/>
      <c r="M135" s="85"/>
    </row>
    <row r="136" spans="1:13" ht="21.75" customHeight="1">
      <c r="A136" s="49"/>
      <c r="B136" s="50">
        <v>6.6</v>
      </c>
      <c r="C136" s="56" t="s">
        <v>134</v>
      </c>
      <c r="D136" s="57"/>
      <c r="E136" s="58" t="s">
        <v>87</v>
      </c>
      <c r="F136" s="60"/>
      <c r="G136" s="55"/>
      <c r="H136" s="60"/>
      <c r="I136" s="55"/>
      <c r="J136" s="55"/>
      <c r="K136" s="32"/>
      <c r="L136" s="4"/>
      <c r="M136" s="85"/>
    </row>
    <row r="137" spans="1:13" ht="21.75" customHeight="1">
      <c r="A137" s="49"/>
      <c r="B137" s="50">
        <v>6.7</v>
      </c>
      <c r="C137" s="56" t="s">
        <v>90</v>
      </c>
      <c r="D137" s="57"/>
      <c r="E137" s="58" t="s">
        <v>87</v>
      </c>
      <c r="F137" s="60"/>
      <c r="G137" s="55"/>
      <c r="H137" s="60"/>
      <c r="I137" s="55"/>
      <c r="J137" s="55"/>
      <c r="K137" s="32"/>
      <c r="L137" s="4"/>
      <c r="M137" s="85"/>
    </row>
    <row r="138" spans="1:13" ht="21.75" customHeight="1">
      <c r="A138" s="49"/>
      <c r="B138" s="50">
        <v>6.8</v>
      </c>
      <c r="C138" s="56" t="s">
        <v>135</v>
      </c>
      <c r="D138" s="57"/>
      <c r="E138" s="58" t="s">
        <v>87</v>
      </c>
      <c r="F138" s="60"/>
      <c r="G138" s="55"/>
      <c r="H138" s="60"/>
      <c r="I138" s="55"/>
      <c r="J138" s="55"/>
      <c r="K138" s="32"/>
      <c r="L138" s="4"/>
      <c r="M138" s="85"/>
    </row>
    <row r="139" spans="1:13" ht="21.75" customHeight="1">
      <c r="A139" s="49"/>
      <c r="B139" s="50">
        <v>6.9</v>
      </c>
      <c r="C139" s="56" t="s">
        <v>136</v>
      </c>
      <c r="D139" s="57"/>
      <c r="E139" s="58" t="s">
        <v>87</v>
      </c>
      <c r="F139" s="60"/>
      <c r="G139" s="55"/>
      <c r="H139" s="60"/>
      <c r="I139" s="55"/>
      <c r="J139" s="55"/>
      <c r="K139" s="32"/>
      <c r="L139" s="4"/>
      <c r="M139" s="85"/>
    </row>
    <row r="140" spans="1:13" ht="21.75" customHeight="1">
      <c r="A140" s="49"/>
      <c r="B140" s="61">
        <v>6.1</v>
      </c>
      <c r="C140" s="56" t="s">
        <v>137</v>
      </c>
      <c r="D140" s="57"/>
      <c r="E140" s="58" t="s">
        <v>87</v>
      </c>
      <c r="F140" s="60"/>
      <c r="G140" s="55"/>
      <c r="H140" s="60"/>
      <c r="I140" s="55"/>
      <c r="J140" s="55"/>
      <c r="K140" s="32"/>
      <c r="L140" s="4"/>
      <c r="M140" s="85"/>
    </row>
    <row r="141" spans="1:13" ht="21.75" customHeight="1">
      <c r="A141" s="49"/>
      <c r="B141" s="50">
        <v>6.11</v>
      </c>
      <c r="C141" s="56" t="s">
        <v>138</v>
      </c>
      <c r="D141" s="57"/>
      <c r="E141" s="58" t="s">
        <v>87</v>
      </c>
      <c r="F141" s="60"/>
      <c r="G141" s="55"/>
      <c r="H141" s="60"/>
      <c r="I141" s="55"/>
      <c r="J141" s="55"/>
      <c r="K141" s="32"/>
      <c r="L141" s="4"/>
      <c r="M141" s="85"/>
    </row>
    <row r="142" spans="1:13" ht="21.75" customHeight="1">
      <c r="A142" s="49"/>
      <c r="B142" s="50"/>
      <c r="C142" s="56" t="s">
        <v>170</v>
      </c>
      <c r="D142" s="57"/>
      <c r="E142" s="58" t="s">
        <v>87</v>
      </c>
      <c r="F142" s="60"/>
      <c r="G142" s="55"/>
      <c r="H142" s="60"/>
      <c r="I142" s="55"/>
      <c r="J142" s="55"/>
      <c r="K142" s="32"/>
      <c r="L142" s="4"/>
      <c r="M142" s="85"/>
    </row>
    <row r="143" spans="1:13" ht="21.75" customHeight="1">
      <c r="A143" s="86"/>
      <c r="B143" s="61">
        <v>6.12</v>
      </c>
      <c r="C143" s="56" t="s">
        <v>139</v>
      </c>
      <c r="D143" s="57"/>
      <c r="E143" s="58" t="s">
        <v>87</v>
      </c>
      <c r="F143" s="60"/>
      <c r="G143" s="55"/>
      <c r="H143" s="60"/>
      <c r="I143" s="55"/>
      <c r="J143" s="55"/>
      <c r="K143" s="32"/>
      <c r="L143" s="4"/>
    </row>
    <row r="144" spans="1:13" ht="21.75" customHeight="1">
      <c r="A144" s="86"/>
      <c r="B144" s="61">
        <v>6.13</v>
      </c>
      <c r="C144" s="56" t="s">
        <v>140</v>
      </c>
      <c r="D144" s="57"/>
      <c r="E144" s="58" t="s">
        <v>87</v>
      </c>
      <c r="F144" s="60"/>
      <c r="G144" s="55"/>
      <c r="H144" s="60"/>
      <c r="I144" s="55"/>
      <c r="J144" s="55"/>
      <c r="K144" s="32"/>
      <c r="L144" s="4"/>
    </row>
    <row r="145" spans="1:12" ht="21.75" customHeight="1">
      <c r="A145" s="86"/>
      <c r="B145" s="61">
        <v>6.14</v>
      </c>
      <c r="C145" s="56" t="s">
        <v>141</v>
      </c>
      <c r="D145" s="57"/>
      <c r="E145" s="58" t="s">
        <v>87</v>
      </c>
      <c r="F145" s="60"/>
      <c r="G145" s="55"/>
      <c r="H145" s="60"/>
      <c r="I145" s="55"/>
      <c r="J145" s="55"/>
      <c r="K145" s="32"/>
      <c r="L145" s="4"/>
    </row>
    <row r="146" spans="1:12" ht="21.75" customHeight="1">
      <c r="A146" s="86"/>
      <c r="B146" s="50">
        <v>6.15</v>
      </c>
      <c r="C146" s="56" t="s">
        <v>142</v>
      </c>
      <c r="D146" s="57"/>
      <c r="E146" s="58" t="s">
        <v>84</v>
      </c>
      <c r="F146" s="60"/>
      <c r="G146" s="55"/>
      <c r="H146" s="60"/>
      <c r="I146" s="55"/>
      <c r="J146" s="55"/>
      <c r="K146" s="32"/>
      <c r="L146" s="4"/>
    </row>
    <row r="147" spans="1:12" ht="21.75" customHeight="1">
      <c r="A147" s="49"/>
      <c r="B147" s="61">
        <v>6.16</v>
      </c>
      <c r="C147" s="56" t="s">
        <v>143</v>
      </c>
      <c r="D147" s="57"/>
      <c r="E147" s="58" t="s">
        <v>84</v>
      </c>
      <c r="F147" s="60"/>
      <c r="G147" s="55"/>
      <c r="H147" s="60"/>
      <c r="I147" s="55"/>
      <c r="J147" s="55"/>
      <c r="K147" s="32"/>
      <c r="L147" s="4"/>
    </row>
    <row r="148" spans="1:12" ht="43.5">
      <c r="A148" s="49"/>
      <c r="B148" s="61">
        <v>6.17</v>
      </c>
      <c r="C148" s="88" t="s">
        <v>144</v>
      </c>
      <c r="D148" s="89"/>
      <c r="E148" s="89" t="s">
        <v>84</v>
      </c>
      <c r="F148" s="90"/>
      <c r="G148" s="90"/>
      <c r="H148" s="90"/>
      <c r="I148" s="90"/>
      <c r="J148" s="90"/>
      <c r="K148" s="91"/>
      <c r="L148" s="4"/>
    </row>
    <row r="149" spans="1:12" ht="21.75" customHeight="1">
      <c r="A149" s="49"/>
      <c r="B149" s="61">
        <v>6.1800000000000104</v>
      </c>
      <c r="C149" s="92" t="s">
        <v>145</v>
      </c>
      <c r="D149" s="93"/>
      <c r="E149" s="94" t="s">
        <v>84</v>
      </c>
      <c r="F149" s="95"/>
      <c r="G149" s="95"/>
      <c r="H149" s="95"/>
      <c r="I149" s="95"/>
      <c r="J149" s="95"/>
      <c r="K149" s="32"/>
      <c r="L149" s="4"/>
    </row>
    <row r="150" spans="1:12" ht="21.75" customHeight="1">
      <c r="A150" s="49"/>
      <c r="B150" s="50">
        <v>6.1900000000000102</v>
      </c>
      <c r="C150" s="92" t="s">
        <v>147</v>
      </c>
      <c r="D150" s="96"/>
      <c r="E150" s="96" t="s">
        <v>87</v>
      </c>
      <c r="F150" s="97"/>
      <c r="G150" s="98"/>
      <c r="H150" s="97"/>
      <c r="I150" s="98"/>
      <c r="J150" s="98"/>
      <c r="K150" s="32"/>
      <c r="L150" s="4"/>
    </row>
    <row r="151" spans="1:12" ht="21.75" customHeight="1">
      <c r="A151" s="49"/>
      <c r="B151" s="61">
        <v>6.2000000000000099</v>
      </c>
      <c r="C151" s="56" t="s">
        <v>107</v>
      </c>
      <c r="D151" s="57"/>
      <c r="E151" s="58" t="s">
        <v>87</v>
      </c>
      <c r="F151" s="59"/>
      <c r="G151" s="32"/>
      <c r="H151" s="59"/>
      <c r="I151" s="32"/>
      <c r="J151" s="32"/>
      <c r="K151" s="32"/>
      <c r="L151" s="4"/>
    </row>
    <row r="152" spans="1:12" ht="21.75" customHeight="1">
      <c r="A152" s="49"/>
      <c r="B152" s="61">
        <v>6.2100000000000097</v>
      </c>
      <c r="C152" s="56" t="s">
        <v>146</v>
      </c>
      <c r="D152" s="57"/>
      <c r="E152" s="58" t="s">
        <v>109</v>
      </c>
      <c r="F152" s="60"/>
      <c r="G152" s="55"/>
      <c r="H152" s="60"/>
      <c r="I152" s="55"/>
      <c r="J152" s="55"/>
      <c r="K152" s="32"/>
      <c r="L152" s="4"/>
    </row>
    <row r="153" spans="1:12" ht="21.75" customHeight="1">
      <c r="A153" s="49"/>
      <c r="B153" s="61">
        <v>6.2200000000000104</v>
      </c>
      <c r="C153" s="56" t="s">
        <v>110</v>
      </c>
      <c r="D153" s="57"/>
      <c r="E153" s="58" t="s">
        <v>109</v>
      </c>
      <c r="F153" s="60"/>
      <c r="G153" s="55"/>
      <c r="H153" s="60"/>
      <c r="I153" s="55"/>
      <c r="J153" s="55"/>
      <c r="K153" s="32"/>
      <c r="L153" s="4"/>
    </row>
    <row r="154" spans="1:12" ht="21.75" customHeight="1">
      <c r="A154" s="65"/>
      <c r="B154" s="50">
        <v>6.2300000000000102</v>
      </c>
      <c r="C154" s="67" t="s">
        <v>108</v>
      </c>
      <c r="D154" s="100"/>
      <c r="E154" s="101" t="s">
        <v>109</v>
      </c>
      <c r="F154" s="70"/>
      <c r="G154" s="71"/>
      <c r="H154" s="70"/>
      <c r="I154" s="71"/>
      <c r="J154" s="71"/>
      <c r="K154" s="72"/>
      <c r="L154" s="4"/>
    </row>
    <row r="155" spans="1:12" ht="21.75" customHeight="1" thickBot="1">
      <c r="A155" s="102"/>
      <c r="B155" s="103"/>
      <c r="C155" s="104" t="s">
        <v>92</v>
      </c>
      <c r="D155" s="105"/>
      <c r="E155" s="106"/>
      <c r="F155" s="107"/>
      <c r="G155" s="108"/>
      <c r="H155" s="109"/>
      <c r="I155" s="108"/>
      <c r="J155" s="108"/>
      <c r="K155" s="110"/>
      <c r="L155" s="4"/>
    </row>
    <row r="156" spans="1:12" ht="21.75" customHeight="1" thickBot="1">
      <c r="A156" s="111"/>
      <c r="B156" s="112"/>
      <c r="C156" s="113" t="s">
        <v>154</v>
      </c>
      <c r="D156" s="114"/>
      <c r="E156" s="115"/>
      <c r="F156" s="116"/>
      <c r="G156" s="117"/>
      <c r="H156" s="117"/>
      <c r="I156" s="117"/>
      <c r="J156" s="117"/>
      <c r="K156" s="118"/>
      <c r="L156" s="4"/>
    </row>
    <row r="157" spans="1:12" s="4" customFormat="1" ht="21.75" customHeight="1">
      <c r="A157" s="49"/>
      <c r="B157" s="50"/>
      <c r="C157" s="51" t="s">
        <v>155</v>
      </c>
      <c r="D157" s="52"/>
      <c r="E157" s="53"/>
      <c r="F157" s="54"/>
      <c r="G157" s="55"/>
      <c r="H157" s="54"/>
      <c r="I157" s="55"/>
      <c r="J157" s="55"/>
      <c r="K157" s="376"/>
    </row>
    <row r="158" spans="1:12" s="4" customFormat="1" ht="21.75" customHeight="1">
      <c r="A158" s="49">
        <v>7</v>
      </c>
      <c r="B158" s="50"/>
      <c r="C158" s="51" t="s">
        <v>85</v>
      </c>
      <c r="D158" s="52"/>
      <c r="E158" s="53"/>
      <c r="F158" s="54"/>
      <c r="G158" s="55"/>
      <c r="H158" s="54"/>
      <c r="I158" s="55"/>
      <c r="J158" s="55"/>
      <c r="K158" s="55"/>
    </row>
    <row r="159" spans="1:12" s="4" customFormat="1" ht="21.75" customHeight="1">
      <c r="A159" s="49"/>
      <c r="B159" s="50">
        <v>7.1</v>
      </c>
      <c r="C159" s="56" t="s">
        <v>116</v>
      </c>
      <c r="D159" s="57"/>
      <c r="E159" s="58" t="s">
        <v>87</v>
      </c>
      <c r="F159" s="59"/>
      <c r="G159" s="32"/>
      <c r="H159" s="59"/>
      <c r="I159" s="32"/>
      <c r="J159" s="32"/>
      <c r="K159" s="32"/>
    </row>
    <row r="160" spans="1:12" s="4" customFormat="1" ht="21.75" customHeight="1">
      <c r="A160" s="49"/>
      <c r="B160" s="50">
        <v>7.2</v>
      </c>
      <c r="C160" s="56" t="s">
        <v>117</v>
      </c>
      <c r="D160" s="57"/>
      <c r="E160" s="58" t="s">
        <v>87</v>
      </c>
      <c r="F160" s="59"/>
      <c r="G160" s="32"/>
      <c r="H160" s="59"/>
      <c r="I160" s="32"/>
      <c r="J160" s="32"/>
      <c r="K160" s="32"/>
    </row>
    <row r="161" spans="1:13" s="4" customFormat="1" ht="21.75" customHeight="1">
      <c r="A161" s="49"/>
      <c r="B161" s="50">
        <v>7.3</v>
      </c>
      <c r="C161" s="56" t="s">
        <v>118</v>
      </c>
      <c r="D161" s="57"/>
      <c r="E161" s="58" t="s">
        <v>87</v>
      </c>
      <c r="F161" s="59"/>
      <c r="G161" s="32"/>
      <c r="H161" s="59"/>
      <c r="I161" s="32"/>
      <c r="J161" s="32"/>
      <c r="K161" s="32"/>
    </row>
    <row r="162" spans="1:13" s="4" customFormat="1" ht="21.75" customHeight="1">
      <c r="A162" s="49"/>
      <c r="B162" s="50">
        <v>7.4</v>
      </c>
      <c r="C162" s="56" t="s">
        <v>122</v>
      </c>
      <c r="D162" s="57"/>
      <c r="E162" s="58" t="s">
        <v>84</v>
      </c>
      <c r="F162" s="59"/>
      <c r="G162" s="32"/>
      <c r="H162" s="59"/>
      <c r="I162" s="32"/>
      <c r="J162" s="32"/>
      <c r="K162" s="32"/>
    </row>
    <row r="163" spans="1:13" s="4" customFormat="1" ht="21.75" customHeight="1">
      <c r="A163" s="49"/>
      <c r="B163" s="50">
        <v>7.5</v>
      </c>
      <c r="C163" s="56" t="s">
        <v>119</v>
      </c>
      <c r="D163" s="57"/>
      <c r="E163" s="58" t="s">
        <v>87</v>
      </c>
      <c r="F163" s="59"/>
      <c r="G163" s="32"/>
      <c r="H163" s="59"/>
      <c r="I163" s="32"/>
      <c r="J163" s="32"/>
      <c r="K163" s="32"/>
    </row>
    <row r="164" spans="1:13" s="4" customFormat="1" ht="21.75" customHeight="1">
      <c r="A164" s="49"/>
      <c r="B164" s="50">
        <v>7.6</v>
      </c>
      <c r="C164" s="56" t="s">
        <v>120</v>
      </c>
      <c r="D164" s="57"/>
      <c r="E164" s="58" t="s">
        <v>88</v>
      </c>
      <c r="F164" s="59"/>
      <c r="G164" s="32"/>
      <c r="H164" s="59"/>
      <c r="I164" s="32"/>
      <c r="J164" s="32"/>
      <c r="K164" s="32"/>
    </row>
    <row r="165" spans="1:13" ht="21.75" customHeight="1">
      <c r="A165" s="49"/>
      <c r="B165" s="50">
        <v>7.7</v>
      </c>
      <c r="C165" s="56" t="s">
        <v>124</v>
      </c>
      <c r="D165" s="57"/>
      <c r="E165" s="58" t="s">
        <v>88</v>
      </c>
      <c r="F165" s="59"/>
      <c r="G165" s="32"/>
      <c r="H165" s="59"/>
      <c r="I165" s="32"/>
      <c r="J165" s="32"/>
      <c r="K165" s="32"/>
      <c r="L165" s="4"/>
    </row>
    <row r="166" spans="1:13" ht="21.75" customHeight="1">
      <c r="A166" s="49"/>
      <c r="B166" s="50">
        <v>7.8</v>
      </c>
      <c r="C166" s="56" t="s">
        <v>121</v>
      </c>
      <c r="D166" s="57"/>
      <c r="E166" s="58" t="s">
        <v>84</v>
      </c>
      <c r="F166" s="60"/>
      <c r="G166" s="32"/>
      <c r="H166" s="60"/>
      <c r="I166" s="32"/>
      <c r="J166" s="32"/>
      <c r="K166" s="32"/>
      <c r="L166" s="4"/>
    </row>
    <row r="167" spans="1:13" ht="21.75" customHeight="1">
      <c r="A167" s="49"/>
      <c r="B167" s="50">
        <v>7.9</v>
      </c>
      <c r="C167" s="56" t="s">
        <v>123</v>
      </c>
      <c r="D167" s="57"/>
      <c r="E167" s="58" t="s">
        <v>84</v>
      </c>
      <c r="F167" s="60"/>
      <c r="G167" s="32"/>
      <c r="H167" s="60"/>
      <c r="I167" s="32"/>
      <c r="J167" s="32"/>
      <c r="K167" s="32"/>
      <c r="L167" s="4"/>
    </row>
    <row r="168" spans="1:13" ht="21.75" customHeight="1">
      <c r="A168" s="49"/>
      <c r="B168" s="61">
        <v>7.1</v>
      </c>
      <c r="C168" s="56" t="s">
        <v>129</v>
      </c>
      <c r="D168" s="57"/>
      <c r="E168" s="58" t="s">
        <v>84</v>
      </c>
      <c r="F168" s="59"/>
      <c r="G168" s="32"/>
      <c r="H168" s="59"/>
      <c r="I168" s="32"/>
      <c r="J168" s="32"/>
      <c r="K168" s="32"/>
      <c r="L168" s="4"/>
    </row>
    <row r="169" spans="1:13" ht="21.75" customHeight="1">
      <c r="A169" s="62"/>
      <c r="B169" s="50">
        <v>7.11</v>
      </c>
      <c r="C169" s="64" t="s">
        <v>125</v>
      </c>
      <c r="D169" s="57"/>
      <c r="E169" s="58" t="s">
        <v>126</v>
      </c>
      <c r="F169" s="59"/>
      <c r="G169" s="32"/>
      <c r="H169" s="59"/>
      <c r="I169" s="32"/>
      <c r="J169" s="32"/>
      <c r="K169" s="32"/>
      <c r="L169" s="4"/>
    </row>
    <row r="170" spans="1:13" ht="21.75" customHeight="1">
      <c r="A170" s="65"/>
      <c r="B170" s="50">
        <v>7.12</v>
      </c>
      <c r="C170" s="67" t="s">
        <v>127</v>
      </c>
      <c r="D170" s="68"/>
      <c r="E170" s="69" t="s">
        <v>126</v>
      </c>
      <c r="F170" s="70"/>
      <c r="G170" s="71"/>
      <c r="H170" s="70"/>
      <c r="I170" s="71"/>
      <c r="J170" s="71"/>
      <c r="K170" s="72"/>
      <c r="L170" s="4"/>
    </row>
    <row r="171" spans="1:13" ht="21.75" customHeight="1">
      <c r="A171" s="73"/>
      <c r="B171" s="74"/>
      <c r="C171" s="75" t="s">
        <v>128</v>
      </c>
      <c r="D171" s="76"/>
      <c r="E171" s="77"/>
      <c r="F171" s="78"/>
      <c r="G171" s="79"/>
      <c r="H171" s="80"/>
      <c r="I171" s="79"/>
      <c r="J171" s="79"/>
      <c r="K171" s="81"/>
      <c r="L171" s="4"/>
    </row>
    <row r="172" spans="1:13" ht="21.75" customHeight="1">
      <c r="A172" s="49">
        <v>8</v>
      </c>
      <c r="B172" s="50"/>
      <c r="C172" s="82" t="s">
        <v>148</v>
      </c>
      <c r="D172" s="83"/>
      <c r="E172" s="84"/>
      <c r="F172" s="60"/>
      <c r="G172" s="121"/>
      <c r="H172" s="122"/>
      <c r="I172" s="122"/>
      <c r="J172" s="122"/>
      <c r="K172" s="55"/>
      <c r="L172" s="4"/>
    </row>
    <row r="173" spans="1:13" ht="21.75" customHeight="1">
      <c r="A173" s="49"/>
      <c r="B173" s="50">
        <v>8.1</v>
      </c>
      <c r="C173" s="56" t="s">
        <v>89</v>
      </c>
      <c r="D173" s="57"/>
      <c r="E173" s="58" t="s">
        <v>91</v>
      </c>
      <c r="F173" s="60"/>
      <c r="G173" s="55"/>
      <c r="H173" s="60"/>
      <c r="I173" s="55"/>
      <c r="J173" s="55"/>
      <c r="K173" s="32"/>
      <c r="L173" s="4"/>
      <c r="M173" s="85"/>
    </row>
    <row r="174" spans="1:13" ht="21.75" customHeight="1">
      <c r="A174" s="49"/>
      <c r="B174" s="50">
        <v>8.1999999999999993</v>
      </c>
      <c r="C174" s="56" t="s">
        <v>130</v>
      </c>
      <c r="D174" s="57"/>
      <c r="E174" s="58" t="s">
        <v>88</v>
      </c>
      <c r="F174" s="60"/>
      <c r="G174" s="55"/>
      <c r="H174" s="60"/>
      <c r="I174" s="55"/>
      <c r="J174" s="55"/>
      <c r="K174" s="32"/>
      <c r="L174" s="4"/>
      <c r="M174" s="85"/>
    </row>
    <row r="175" spans="1:13" ht="21.75" customHeight="1">
      <c r="A175" s="49"/>
      <c r="B175" s="50">
        <v>8.3000000000000007</v>
      </c>
      <c r="C175" s="56" t="s">
        <v>131</v>
      </c>
      <c r="D175" s="57"/>
      <c r="E175" s="58" t="s">
        <v>88</v>
      </c>
      <c r="F175" s="60"/>
      <c r="G175" s="55"/>
      <c r="H175" s="60"/>
      <c r="I175" s="55"/>
      <c r="J175" s="55"/>
      <c r="K175" s="32"/>
      <c r="L175" s="4"/>
      <c r="M175" s="85"/>
    </row>
    <row r="176" spans="1:13" ht="21.75" customHeight="1">
      <c r="A176" s="49"/>
      <c r="B176" s="50">
        <v>8.4</v>
      </c>
      <c r="C176" s="56" t="s">
        <v>132</v>
      </c>
      <c r="D176" s="57"/>
      <c r="E176" s="58" t="s">
        <v>109</v>
      </c>
      <c r="F176" s="60"/>
      <c r="G176" s="55"/>
      <c r="H176" s="60"/>
      <c r="I176" s="55"/>
      <c r="J176" s="55"/>
      <c r="K176" s="32"/>
      <c r="L176" s="4"/>
      <c r="M176" s="85"/>
    </row>
    <row r="177" spans="1:13" ht="21.75" customHeight="1">
      <c r="A177" s="49"/>
      <c r="B177" s="50">
        <v>8.5</v>
      </c>
      <c r="C177" s="56" t="s">
        <v>133</v>
      </c>
      <c r="D177" s="57"/>
      <c r="E177" s="58" t="s">
        <v>87</v>
      </c>
      <c r="F177" s="60"/>
      <c r="G177" s="55"/>
      <c r="H177" s="60"/>
      <c r="I177" s="55"/>
      <c r="J177" s="55"/>
      <c r="K177" s="32"/>
      <c r="L177" s="4"/>
      <c r="M177" s="85"/>
    </row>
    <row r="178" spans="1:13" ht="21.75" customHeight="1">
      <c r="A178" s="49"/>
      <c r="B178" s="50">
        <v>8.6</v>
      </c>
      <c r="C178" s="56" t="s">
        <v>134</v>
      </c>
      <c r="D178" s="57"/>
      <c r="E178" s="58" t="s">
        <v>87</v>
      </c>
      <c r="F178" s="60"/>
      <c r="G178" s="55"/>
      <c r="H178" s="60"/>
      <c r="I178" s="55"/>
      <c r="J178" s="55"/>
      <c r="K178" s="32"/>
      <c r="L178" s="4"/>
      <c r="M178" s="85"/>
    </row>
    <row r="179" spans="1:13" ht="21.75" customHeight="1">
      <c r="A179" s="49"/>
      <c r="B179" s="50">
        <v>8.6999999999999993</v>
      </c>
      <c r="C179" s="56" t="s">
        <v>90</v>
      </c>
      <c r="D179" s="57"/>
      <c r="E179" s="58" t="s">
        <v>87</v>
      </c>
      <c r="F179" s="60"/>
      <c r="G179" s="55"/>
      <c r="H179" s="60"/>
      <c r="I179" s="55"/>
      <c r="J179" s="55"/>
      <c r="K179" s="32"/>
      <c r="L179" s="4"/>
      <c r="M179" s="85"/>
    </row>
    <row r="180" spans="1:13" ht="21.75" customHeight="1">
      <c r="A180" s="49"/>
      <c r="B180" s="50">
        <v>8.8000000000000007</v>
      </c>
      <c r="C180" s="56" t="s">
        <v>135</v>
      </c>
      <c r="D180" s="57"/>
      <c r="E180" s="58" t="s">
        <v>87</v>
      </c>
      <c r="F180" s="60"/>
      <c r="G180" s="55"/>
      <c r="H180" s="60"/>
      <c r="I180" s="55"/>
      <c r="J180" s="55"/>
      <c r="K180" s="32"/>
      <c r="L180" s="4"/>
      <c r="M180" s="85"/>
    </row>
    <row r="181" spans="1:13" ht="21.75" customHeight="1">
      <c r="A181" s="49"/>
      <c r="B181" s="50">
        <v>8.9</v>
      </c>
      <c r="C181" s="56" t="s">
        <v>136</v>
      </c>
      <c r="D181" s="57"/>
      <c r="E181" s="58" t="s">
        <v>87</v>
      </c>
      <c r="F181" s="60"/>
      <c r="G181" s="55"/>
      <c r="H181" s="60"/>
      <c r="I181" s="55"/>
      <c r="J181" s="55"/>
      <c r="K181" s="32"/>
      <c r="L181" s="4"/>
      <c r="M181" s="85"/>
    </row>
    <row r="182" spans="1:13" ht="21.75" customHeight="1">
      <c r="A182" s="49"/>
      <c r="B182" s="61">
        <v>8.1</v>
      </c>
      <c r="C182" s="56" t="s">
        <v>137</v>
      </c>
      <c r="D182" s="57"/>
      <c r="E182" s="58" t="s">
        <v>87</v>
      </c>
      <c r="F182" s="60"/>
      <c r="G182" s="55"/>
      <c r="H182" s="60"/>
      <c r="I182" s="55"/>
      <c r="J182" s="55"/>
      <c r="K182" s="32"/>
      <c r="L182" s="4"/>
      <c r="M182" s="85"/>
    </row>
    <row r="183" spans="1:13" ht="21.75" customHeight="1">
      <c r="A183" s="49"/>
      <c r="B183" s="61">
        <v>8.11</v>
      </c>
      <c r="C183" s="56" t="s">
        <v>138</v>
      </c>
      <c r="D183" s="57"/>
      <c r="E183" s="58" t="s">
        <v>87</v>
      </c>
      <c r="F183" s="60"/>
      <c r="G183" s="55"/>
      <c r="H183" s="60"/>
      <c r="I183" s="55"/>
      <c r="J183" s="55"/>
      <c r="K183" s="32"/>
      <c r="L183" s="4"/>
      <c r="M183" s="85"/>
    </row>
    <row r="184" spans="1:13" ht="21.75" customHeight="1">
      <c r="A184" s="49"/>
      <c r="B184" s="50"/>
      <c r="C184" s="56" t="s">
        <v>170</v>
      </c>
      <c r="D184" s="57"/>
      <c r="E184" s="58" t="s">
        <v>87</v>
      </c>
      <c r="F184" s="60"/>
      <c r="G184" s="55"/>
      <c r="H184" s="60"/>
      <c r="I184" s="55"/>
      <c r="J184" s="55"/>
      <c r="K184" s="32"/>
      <c r="L184" s="4"/>
      <c r="M184" s="85"/>
    </row>
    <row r="185" spans="1:13" ht="21.75" customHeight="1">
      <c r="A185" s="86"/>
      <c r="B185" s="61">
        <v>8.1199999999999992</v>
      </c>
      <c r="C185" s="56" t="s">
        <v>139</v>
      </c>
      <c r="D185" s="57"/>
      <c r="E185" s="58" t="s">
        <v>87</v>
      </c>
      <c r="F185" s="60"/>
      <c r="G185" s="55"/>
      <c r="H185" s="60"/>
      <c r="I185" s="55"/>
      <c r="J185" s="55"/>
      <c r="K185" s="32"/>
      <c r="L185" s="4"/>
    </row>
    <row r="186" spans="1:13" ht="21.75" customHeight="1">
      <c r="A186" s="86"/>
      <c r="B186" s="61">
        <v>8.1300000000000008</v>
      </c>
      <c r="C186" s="56" t="s">
        <v>140</v>
      </c>
      <c r="D186" s="57"/>
      <c r="E186" s="58" t="s">
        <v>87</v>
      </c>
      <c r="F186" s="60"/>
      <c r="G186" s="55"/>
      <c r="H186" s="60"/>
      <c r="I186" s="55"/>
      <c r="J186" s="55"/>
      <c r="K186" s="32"/>
      <c r="L186" s="4"/>
    </row>
    <row r="187" spans="1:13" ht="21.75" customHeight="1">
      <c r="A187" s="86"/>
      <c r="B187" s="61">
        <v>8.14</v>
      </c>
      <c r="C187" s="56" t="s">
        <v>141</v>
      </c>
      <c r="D187" s="57"/>
      <c r="E187" s="58" t="s">
        <v>87</v>
      </c>
      <c r="F187" s="60"/>
      <c r="G187" s="55"/>
      <c r="H187" s="60"/>
      <c r="I187" s="55"/>
      <c r="J187" s="55"/>
      <c r="K187" s="32"/>
      <c r="L187" s="4"/>
    </row>
    <row r="188" spans="1:13" ht="21.75" customHeight="1">
      <c r="A188" s="86"/>
      <c r="B188" s="61">
        <v>8.15</v>
      </c>
      <c r="C188" s="56" t="s">
        <v>142</v>
      </c>
      <c r="D188" s="57"/>
      <c r="E188" s="58" t="s">
        <v>84</v>
      </c>
      <c r="F188" s="60"/>
      <c r="G188" s="55"/>
      <c r="H188" s="60"/>
      <c r="I188" s="55"/>
      <c r="J188" s="55"/>
      <c r="K188" s="32"/>
      <c r="L188" s="4"/>
    </row>
    <row r="189" spans="1:13" ht="21.75" customHeight="1">
      <c r="A189" s="49"/>
      <c r="B189" s="61">
        <v>8.16</v>
      </c>
      <c r="C189" s="56" t="s">
        <v>143</v>
      </c>
      <c r="D189" s="57"/>
      <c r="E189" s="58" t="s">
        <v>84</v>
      </c>
      <c r="F189" s="60"/>
      <c r="G189" s="55"/>
      <c r="H189" s="60"/>
      <c r="I189" s="55"/>
      <c r="J189" s="55"/>
      <c r="K189" s="32"/>
      <c r="L189" s="4"/>
    </row>
    <row r="190" spans="1:13" ht="43.5">
      <c r="A190" s="49"/>
      <c r="B190" s="199">
        <v>8.17</v>
      </c>
      <c r="C190" s="88" t="s">
        <v>144</v>
      </c>
      <c r="D190" s="89"/>
      <c r="E190" s="89" t="s">
        <v>84</v>
      </c>
      <c r="F190" s="90"/>
      <c r="G190" s="90"/>
      <c r="H190" s="90"/>
      <c r="I190" s="90"/>
      <c r="J190" s="90"/>
      <c r="K190" s="91"/>
      <c r="L190" s="4"/>
    </row>
    <row r="191" spans="1:13" ht="21.75" customHeight="1">
      <c r="A191" s="49"/>
      <c r="B191" s="61">
        <v>8.18</v>
      </c>
      <c r="C191" s="92" t="s">
        <v>145</v>
      </c>
      <c r="D191" s="93"/>
      <c r="E191" s="94" t="s">
        <v>84</v>
      </c>
      <c r="F191" s="95"/>
      <c r="G191" s="95"/>
      <c r="H191" s="95"/>
      <c r="I191" s="95"/>
      <c r="J191" s="95"/>
      <c r="K191" s="32"/>
      <c r="L191" s="4"/>
    </row>
    <row r="192" spans="1:13" ht="21.75" customHeight="1">
      <c r="A192" s="49"/>
      <c r="B192" s="61">
        <v>8.19</v>
      </c>
      <c r="C192" s="92" t="s">
        <v>147</v>
      </c>
      <c r="D192" s="96"/>
      <c r="E192" s="96" t="s">
        <v>87</v>
      </c>
      <c r="F192" s="97"/>
      <c r="G192" s="98"/>
      <c r="H192" s="97"/>
      <c r="I192" s="98"/>
      <c r="J192" s="98"/>
      <c r="K192" s="32"/>
      <c r="L192" s="4"/>
    </row>
    <row r="193" spans="1:12" ht="21.75" customHeight="1">
      <c r="A193" s="49"/>
      <c r="B193" s="61">
        <v>8.1999999999999993</v>
      </c>
      <c r="C193" s="56" t="s">
        <v>107</v>
      </c>
      <c r="D193" s="57"/>
      <c r="E193" s="58" t="s">
        <v>87</v>
      </c>
      <c r="F193" s="59"/>
      <c r="G193" s="32"/>
      <c r="H193" s="59"/>
      <c r="I193" s="32"/>
      <c r="J193" s="32"/>
      <c r="K193" s="32"/>
      <c r="L193" s="4"/>
    </row>
    <row r="194" spans="1:12" ht="21.75" customHeight="1">
      <c r="A194" s="49"/>
      <c r="B194" s="61">
        <v>8.2100000000000009</v>
      </c>
      <c r="C194" s="56" t="s">
        <v>146</v>
      </c>
      <c r="D194" s="57"/>
      <c r="E194" s="58" t="s">
        <v>109</v>
      </c>
      <c r="F194" s="60"/>
      <c r="G194" s="55"/>
      <c r="H194" s="60"/>
      <c r="I194" s="55"/>
      <c r="J194" s="55"/>
      <c r="K194" s="32"/>
      <c r="L194" s="4"/>
    </row>
    <row r="195" spans="1:12" ht="21.75" customHeight="1">
      <c r="A195" s="49"/>
      <c r="B195" s="61">
        <v>8.2200000000000006</v>
      </c>
      <c r="C195" s="56" t="s">
        <v>110</v>
      </c>
      <c r="D195" s="57"/>
      <c r="E195" s="58" t="s">
        <v>109</v>
      </c>
      <c r="F195" s="60"/>
      <c r="G195" s="55"/>
      <c r="H195" s="60"/>
      <c r="I195" s="55"/>
      <c r="J195" s="55"/>
      <c r="K195" s="32"/>
      <c r="L195" s="4"/>
    </row>
    <row r="196" spans="1:12" ht="21.75" customHeight="1">
      <c r="A196" s="65"/>
      <c r="B196" s="61">
        <v>8.23</v>
      </c>
      <c r="C196" s="67" t="s">
        <v>108</v>
      </c>
      <c r="D196" s="100"/>
      <c r="E196" s="101" t="s">
        <v>109</v>
      </c>
      <c r="F196" s="70"/>
      <c r="G196" s="71"/>
      <c r="H196" s="70"/>
      <c r="I196" s="71"/>
      <c r="J196" s="71"/>
      <c r="K196" s="72"/>
      <c r="L196" s="4"/>
    </row>
    <row r="197" spans="1:12" ht="21.75" customHeight="1" thickBot="1">
      <c r="A197" s="102"/>
      <c r="B197" s="103"/>
      <c r="C197" s="104" t="s">
        <v>92</v>
      </c>
      <c r="D197" s="105"/>
      <c r="E197" s="106"/>
      <c r="F197" s="107"/>
      <c r="G197" s="108"/>
      <c r="H197" s="109"/>
      <c r="I197" s="108"/>
      <c r="J197" s="108"/>
      <c r="K197" s="110"/>
      <c r="L197" s="4"/>
    </row>
    <row r="198" spans="1:12" ht="21.75" customHeight="1" thickBot="1">
      <c r="A198" s="111"/>
      <c r="B198" s="112"/>
      <c r="C198" s="113" t="s">
        <v>156</v>
      </c>
      <c r="D198" s="114"/>
      <c r="E198" s="115"/>
      <c r="F198" s="116"/>
      <c r="G198" s="117"/>
      <c r="H198" s="117"/>
      <c r="I198" s="117"/>
      <c r="J198" s="117"/>
      <c r="K198" s="118"/>
      <c r="L198" s="4"/>
    </row>
    <row r="199" spans="1:12" s="4" customFormat="1" ht="21.75" customHeight="1">
      <c r="A199" s="49"/>
      <c r="B199" s="50"/>
      <c r="C199" s="51" t="s">
        <v>159</v>
      </c>
      <c r="D199" s="52"/>
      <c r="E199" s="53"/>
      <c r="F199" s="54"/>
      <c r="G199" s="55"/>
      <c r="H199" s="54"/>
      <c r="I199" s="55"/>
      <c r="J199" s="55"/>
      <c r="K199" s="376"/>
    </row>
    <row r="200" spans="1:12" s="4" customFormat="1" ht="21.75" customHeight="1">
      <c r="A200" s="49">
        <v>9</v>
      </c>
      <c r="B200" s="50"/>
      <c r="C200" s="51" t="s">
        <v>85</v>
      </c>
      <c r="D200" s="52"/>
      <c r="E200" s="53"/>
      <c r="F200" s="54"/>
      <c r="G200" s="55"/>
      <c r="H200" s="54"/>
      <c r="I200" s="55"/>
      <c r="J200" s="55"/>
      <c r="K200" s="55"/>
    </row>
    <row r="201" spans="1:12" s="4" customFormat="1" ht="21.75" customHeight="1">
      <c r="A201" s="49"/>
      <c r="B201" s="50">
        <v>9.1</v>
      </c>
      <c r="C201" s="56" t="s">
        <v>116</v>
      </c>
      <c r="D201" s="57"/>
      <c r="E201" s="58" t="s">
        <v>87</v>
      </c>
      <c r="F201" s="59"/>
      <c r="G201" s="32"/>
      <c r="H201" s="59"/>
      <c r="I201" s="32"/>
      <c r="J201" s="32"/>
      <c r="K201" s="32"/>
    </row>
    <row r="202" spans="1:12" s="4" customFormat="1" ht="21.75" customHeight="1">
      <c r="A202" s="49"/>
      <c r="B202" s="50">
        <v>9.1999999999999993</v>
      </c>
      <c r="C202" s="56" t="s">
        <v>117</v>
      </c>
      <c r="D202" s="57"/>
      <c r="E202" s="58" t="s">
        <v>87</v>
      </c>
      <c r="F202" s="59"/>
      <c r="G202" s="32"/>
      <c r="H202" s="59"/>
      <c r="I202" s="32"/>
      <c r="J202" s="32"/>
      <c r="K202" s="32"/>
    </row>
    <row r="203" spans="1:12" s="4" customFormat="1" ht="21.75" customHeight="1">
      <c r="A203" s="49"/>
      <c r="B203" s="50">
        <v>9.3000000000000007</v>
      </c>
      <c r="C203" s="56" t="s">
        <v>118</v>
      </c>
      <c r="D203" s="57"/>
      <c r="E203" s="58" t="s">
        <v>87</v>
      </c>
      <c r="F203" s="59"/>
      <c r="G203" s="32"/>
      <c r="H203" s="59"/>
      <c r="I203" s="32"/>
      <c r="J203" s="32"/>
      <c r="K203" s="32"/>
    </row>
    <row r="204" spans="1:12" s="4" customFormat="1" ht="21.75" customHeight="1">
      <c r="A204" s="49"/>
      <c r="B204" s="50">
        <v>9.4</v>
      </c>
      <c r="C204" s="56" t="s">
        <v>122</v>
      </c>
      <c r="D204" s="57"/>
      <c r="E204" s="58" t="s">
        <v>84</v>
      </c>
      <c r="F204" s="59"/>
      <c r="G204" s="32"/>
      <c r="H204" s="59"/>
      <c r="I204" s="32"/>
      <c r="J204" s="32"/>
      <c r="K204" s="32"/>
    </row>
    <row r="205" spans="1:12" s="4" customFormat="1" ht="21.75" customHeight="1">
      <c r="A205" s="49"/>
      <c r="B205" s="50">
        <v>9.5</v>
      </c>
      <c r="C205" s="56" t="s">
        <v>119</v>
      </c>
      <c r="D205" s="57"/>
      <c r="E205" s="58" t="s">
        <v>87</v>
      </c>
      <c r="F205" s="59"/>
      <c r="G205" s="32"/>
      <c r="H205" s="59"/>
      <c r="I205" s="32"/>
      <c r="J205" s="32"/>
      <c r="K205" s="32"/>
    </row>
    <row r="206" spans="1:12" s="4" customFormat="1" ht="21.75" customHeight="1">
      <c r="A206" s="49"/>
      <c r="B206" s="50">
        <v>9.6</v>
      </c>
      <c r="C206" s="56" t="s">
        <v>120</v>
      </c>
      <c r="D206" s="57"/>
      <c r="E206" s="58" t="s">
        <v>88</v>
      </c>
      <c r="F206" s="59"/>
      <c r="G206" s="32"/>
      <c r="H206" s="59"/>
      <c r="I206" s="32"/>
      <c r="J206" s="32"/>
      <c r="K206" s="32"/>
    </row>
    <row r="207" spans="1:12" ht="21.75" customHeight="1">
      <c r="A207" s="49"/>
      <c r="B207" s="50">
        <v>9.6999999999999993</v>
      </c>
      <c r="C207" s="56" t="s">
        <v>124</v>
      </c>
      <c r="D207" s="57"/>
      <c r="E207" s="58" t="s">
        <v>88</v>
      </c>
      <c r="F207" s="59"/>
      <c r="G207" s="32"/>
      <c r="H207" s="59"/>
      <c r="I207" s="32"/>
      <c r="J207" s="32"/>
      <c r="K207" s="32"/>
      <c r="L207" s="4"/>
    </row>
    <row r="208" spans="1:12" ht="21.75" customHeight="1">
      <c r="A208" s="49"/>
      <c r="B208" s="50">
        <v>9.8000000000000007</v>
      </c>
      <c r="C208" s="56" t="s">
        <v>121</v>
      </c>
      <c r="D208" s="57"/>
      <c r="E208" s="58" t="s">
        <v>84</v>
      </c>
      <c r="F208" s="60"/>
      <c r="G208" s="32"/>
      <c r="H208" s="60"/>
      <c r="I208" s="32"/>
      <c r="J208" s="32"/>
      <c r="K208" s="32"/>
      <c r="L208" s="4"/>
    </row>
    <row r="209" spans="1:13" ht="21.75" customHeight="1">
      <c r="A209" s="49"/>
      <c r="B209" s="50">
        <v>9.9</v>
      </c>
      <c r="C209" s="56" t="s">
        <v>123</v>
      </c>
      <c r="D209" s="57"/>
      <c r="E209" s="58" t="s">
        <v>84</v>
      </c>
      <c r="F209" s="60"/>
      <c r="G209" s="32"/>
      <c r="H209" s="60"/>
      <c r="I209" s="32"/>
      <c r="J209" s="32"/>
      <c r="K209" s="32"/>
      <c r="L209" s="4"/>
    </row>
    <row r="210" spans="1:13" ht="21.75" customHeight="1">
      <c r="A210" s="49"/>
      <c r="B210" s="61">
        <v>9.1</v>
      </c>
      <c r="C210" s="56" t="s">
        <v>129</v>
      </c>
      <c r="D210" s="57"/>
      <c r="E210" s="58" t="s">
        <v>84</v>
      </c>
      <c r="F210" s="59"/>
      <c r="G210" s="32"/>
      <c r="H210" s="59"/>
      <c r="I210" s="32"/>
      <c r="J210" s="32"/>
      <c r="K210" s="32"/>
      <c r="L210" s="4"/>
    </row>
    <row r="211" spans="1:13" ht="21.75" customHeight="1">
      <c r="A211" s="62"/>
      <c r="B211" s="61">
        <v>9.11</v>
      </c>
      <c r="C211" s="64" t="s">
        <v>125</v>
      </c>
      <c r="D211" s="57"/>
      <c r="E211" s="58" t="s">
        <v>126</v>
      </c>
      <c r="F211" s="59"/>
      <c r="G211" s="32"/>
      <c r="H211" s="59"/>
      <c r="I211" s="32"/>
      <c r="J211" s="32"/>
      <c r="K211" s="32"/>
      <c r="L211" s="4"/>
    </row>
    <row r="212" spans="1:13" ht="21.75" customHeight="1">
      <c r="A212" s="65"/>
      <c r="B212" s="61">
        <v>9.1199999999999992</v>
      </c>
      <c r="C212" s="67" t="s">
        <v>127</v>
      </c>
      <c r="D212" s="68"/>
      <c r="E212" s="69" t="s">
        <v>126</v>
      </c>
      <c r="F212" s="70"/>
      <c r="G212" s="71"/>
      <c r="H212" s="70"/>
      <c r="I212" s="71"/>
      <c r="J212" s="71"/>
      <c r="K212" s="72"/>
      <c r="L212" s="4"/>
    </row>
    <row r="213" spans="1:13" ht="21.75" customHeight="1">
      <c r="A213" s="73"/>
      <c r="B213" s="74"/>
      <c r="C213" s="75" t="s">
        <v>128</v>
      </c>
      <c r="D213" s="76"/>
      <c r="E213" s="77"/>
      <c r="F213" s="78"/>
      <c r="G213" s="79"/>
      <c r="H213" s="80"/>
      <c r="I213" s="79"/>
      <c r="J213" s="79"/>
      <c r="K213" s="81"/>
      <c r="L213" s="4"/>
    </row>
    <row r="214" spans="1:13" ht="21.75" customHeight="1">
      <c r="A214" s="49">
        <v>10</v>
      </c>
      <c r="B214" s="50"/>
      <c r="C214" s="82" t="s">
        <v>148</v>
      </c>
      <c r="D214" s="83"/>
      <c r="E214" s="84"/>
      <c r="F214" s="60"/>
      <c r="G214" s="121"/>
      <c r="H214" s="122"/>
      <c r="I214" s="122"/>
      <c r="J214" s="122"/>
      <c r="K214" s="55"/>
      <c r="L214" s="4"/>
    </row>
    <row r="215" spans="1:13" ht="21.75" customHeight="1">
      <c r="A215" s="497">
        <v>10.1</v>
      </c>
      <c r="B215" s="498"/>
      <c r="C215" s="56" t="s">
        <v>89</v>
      </c>
      <c r="D215" s="57"/>
      <c r="E215" s="58" t="s">
        <v>91</v>
      </c>
      <c r="F215" s="60"/>
      <c r="G215" s="55"/>
      <c r="H215" s="60"/>
      <c r="I215" s="55"/>
      <c r="J215" s="55"/>
      <c r="K215" s="32"/>
      <c r="L215" s="4"/>
      <c r="M215" s="85"/>
    </row>
    <row r="216" spans="1:13" ht="21.75" customHeight="1">
      <c r="A216" s="497">
        <v>10.199999999999999</v>
      </c>
      <c r="B216" s="498"/>
      <c r="C216" s="56" t="s">
        <v>130</v>
      </c>
      <c r="D216" s="57"/>
      <c r="E216" s="58" t="s">
        <v>88</v>
      </c>
      <c r="F216" s="60"/>
      <c r="G216" s="55"/>
      <c r="H216" s="60"/>
      <c r="I216" s="55"/>
      <c r="J216" s="55"/>
      <c r="K216" s="32"/>
      <c r="L216" s="4"/>
      <c r="M216" s="85"/>
    </row>
    <row r="217" spans="1:13" ht="21.75" customHeight="1">
      <c r="A217" s="497">
        <v>10.3</v>
      </c>
      <c r="B217" s="498"/>
      <c r="C217" s="56" t="s">
        <v>131</v>
      </c>
      <c r="D217" s="57"/>
      <c r="E217" s="58" t="s">
        <v>88</v>
      </c>
      <c r="F217" s="60"/>
      <c r="G217" s="55"/>
      <c r="H217" s="60"/>
      <c r="I217" s="55"/>
      <c r="J217" s="55"/>
      <c r="K217" s="32"/>
      <c r="L217" s="4"/>
      <c r="M217" s="85"/>
    </row>
    <row r="218" spans="1:13" ht="21.75" customHeight="1">
      <c r="A218" s="497">
        <v>10.4</v>
      </c>
      <c r="B218" s="498"/>
      <c r="C218" s="56" t="s">
        <v>132</v>
      </c>
      <c r="D218" s="57"/>
      <c r="E218" s="58" t="s">
        <v>109</v>
      </c>
      <c r="F218" s="60"/>
      <c r="G218" s="55"/>
      <c r="H218" s="60"/>
      <c r="I218" s="55"/>
      <c r="J218" s="55"/>
      <c r="K218" s="32"/>
      <c r="L218" s="4"/>
      <c r="M218" s="85"/>
    </row>
    <row r="219" spans="1:13" ht="21.75" customHeight="1">
      <c r="A219" s="497">
        <v>10.5</v>
      </c>
      <c r="B219" s="498"/>
      <c r="C219" s="56" t="s">
        <v>133</v>
      </c>
      <c r="D219" s="57"/>
      <c r="E219" s="58" t="s">
        <v>87</v>
      </c>
      <c r="F219" s="60"/>
      <c r="G219" s="55"/>
      <c r="H219" s="60"/>
      <c r="I219" s="55"/>
      <c r="J219" s="55"/>
      <c r="K219" s="32"/>
      <c r="L219" s="4"/>
      <c r="M219" s="85"/>
    </row>
    <row r="220" spans="1:13" ht="21.75" customHeight="1">
      <c r="A220" s="497">
        <v>10.6</v>
      </c>
      <c r="B220" s="498"/>
      <c r="C220" s="56" t="s">
        <v>134</v>
      </c>
      <c r="D220" s="57"/>
      <c r="E220" s="58" t="s">
        <v>87</v>
      </c>
      <c r="F220" s="60"/>
      <c r="G220" s="55"/>
      <c r="H220" s="60"/>
      <c r="I220" s="55"/>
      <c r="J220" s="55"/>
      <c r="K220" s="32"/>
      <c r="L220" s="4"/>
      <c r="M220" s="85"/>
    </row>
    <row r="221" spans="1:13" ht="21.75" customHeight="1">
      <c r="A221" s="497">
        <v>10.7</v>
      </c>
      <c r="B221" s="498"/>
      <c r="C221" s="56" t="s">
        <v>90</v>
      </c>
      <c r="D221" s="57"/>
      <c r="E221" s="58" t="s">
        <v>87</v>
      </c>
      <c r="F221" s="60"/>
      <c r="G221" s="55"/>
      <c r="H221" s="60"/>
      <c r="I221" s="55"/>
      <c r="J221" s="55"/>
      <c r="K221" s="32"/>
      <c r="L221" s="4"/>
      <c r="M221" s="85"/>
    </row>
    <row r="222" spans="1:13" ht="21.75" customHeight="1">
      <c r="A222" s="497">
        <v>10.8</v>
      </c>
      <c r="B222" s="498"/>
      <c r="C222" s="56" t="s">
        <v>135</v>
      </c>
      <c r="D222" s="57"/>
      <c r="E222" s="58" t="s">
        <v>87</v>
      </c>
      <c r="F222" s="60"/>
      <c r="G222" s="55"/>
      <c r="H222" s="60"/>
      <c r="I222" s="55"/>
      <c r="J222" s="55"/>
      <c r="K222" s="32"/>
      <c r="L222" s="4"/>
      <c r="M222" s="85"/>
    </row>
    <row r="223" spans="1:13" ht="21.75" customHeight="1">
      <c r="A223" s="497">
        <v>10.9</v>
      </c>
      <c r="B223" s="498"/>
      <c r="C223" s="56" t="s">
        <v>136</v>
      </c>
      <c r="D223" s="57"/>
      <c r="E223" s="58" t="s">
        <v>87</v>
      </c>
      <c r="F223" s="60"/>
      <c r="G223" s="55"/>
      <c r="H223" s="60"/>
      <c r="I223" s="55"/>
      <c r="J223" s="55"/>
      <c r="K223" s="32"/>
      <c r="L223" s="4"/>
      <c r="M223" s="85"/>
    </row>
    <row r="224" spans="1:13" ht="21.75" customHeight="1">
      <c r="A224" s="499">
        <v>10.1</v>
      </c>
      <c r="B224" s="500"/>
      <c r="C224" s="56" t="s">
        <v>137</v>
      </c>
      <c r="D224" s="57"/>
      <c r="E224" s="58" t="s">
        <v>87</v>
      </c>
      <c r="F224" s="60"/>
      <c r="G224" s="55"/>
      <c r="H224" s="60"/>
      <c r="I224" s="55"/>
      <c r="J224" s="55"/>
      <c r="K224" s="32"/>
      <c r="L224" s="4"/>
      <c r="M224" s="85"/>
    </row>
    <row r="225" spans="1:13" ht="21.75" customHeight="1">
      <c r="A225" s="497">
        <v>10.11</v>
      </c>
      <c r="B225" s="498"/>
      <c r="C225" s="56" t="s">
        <v>138</v>
      </c>
      <c r="D225" s="57"/>
      <c r="E225" s="58" t="s">
        <v>87</v>
      </c>
      <c r="F225" s="60"/>
      <c r="G225" s="55"/>
      <c r="H225" s="60"/>
      <c r="I225" s="55"/>
      <c r="J225" s="55"/>
      <c r="K225" s="32"/>
      <c r="L225" s="4"/>
      <c r="M225" s="85"/>
    </row>
    <row r="226" spans="1:13" ht="21.75" customHeight="1">
      <c r="A226" s="49"/>
      <c r="B226" s="50"/>
      <c r="C226" s="56" t="s">
        <v>170</v>
      </c>
      <c r="D226" s="57"/>
      <c r="E226" s="58" t="s">
        <v>87</v>
      </c>
      <c r="F226" s="60"/>
      <c r="G226" s="55"/>
      <c r="H226" s="60"/>
      <c r="I226" s="55"/>
      <c r="J226" s="55"/>
      <c r="K226" s="32"/>
      <c r="L226" s="4"/>
      <c r="M226" s="85"/>
    </row>
    <row r="227" spans="1:13" ht="21.75" customHeight="1">
      <c r="A227" s="499">
        <v>10.119999999999999</v>
      </c>
      <c r="B227" s="500"/>
      <c r="C227" s="56" t="s">
        <v>139</v>
      </c>
      <c r="D227" s="57"/>
      <c r="E227" s="58" t="s">
        <v>87</v>
      </c>
      <c r="F227" s="60"/>
      <c r="G227" s="55"/>
      <c r="H227" s="60"/>
      <c r="I227" s="55"/>
      <c r="J227" s="55"/>
      <c r="K227" s="32"/>
      <c r="L227" s="4"/>
    </row>
    <row r="228" spans="1:13" ht="21.75" customHeight="1">
      <c r="A228" s="497">
        <v>10.130000000000001</v>
      </c>
      <c r="B228" s="498"/>
      <c r="C228" s="56" t="s">
        <v>140</v>
      </c>
      <c r="D228" s="57"/>
      <c r="E228" s="58" t="s">
        <v>87</v>
      </c>
      <c r="F228" s="60"/>
      <c r="G228" s="55"/>
      <c r="H228" s="60"/>
      <c r="I228" s="55"/>
      <c r="J228" s="55"/>
      <c r="K228" s="32"/>
      <c r="L228" s="4"/>
    </row>
    <row r="229" spans="1:13" ht="21.75" customHeight="1">
      <c r="A229" s="499">
        <v>10.14</v>
      </c>
      <c r="B229" s="500"/>
      <c r="C229" s="56" t="s">
        <v>141</v>
      </c>
      <c r="D229" s="57"/>
      <c r="E229" s="58" t="s">
        <v>87</v>
      </c>
      <c r="F229" s="60"/>
      <c r="G229" s="55"/>
      <c r="H229" s="60"/>
      <c r="I229" s="55"/>
      <c r="J229" s="55"/>
      <c r="K229" s="32"/>
      <c r="L229" s="4"/>
    </row>
    <row r="230" spans="1:13" ht="21.75" customHeight="1">
      <c r="A230" s="497">
        <v>10.15</v>
      </c>
      <c r="B230" s="498"/>
      <c r="C230" s="56" t="s">
        <v>142</v>
      </c>
      <c r="D230" s="57"/>
      <c r="E230" s="58" t="s">
        <v>84</v>
      </c>
      <c r="F230" s="60"/>
      <c r="G230" s="55"/>
      <c r="H230" s="60"/>
      <c r="I230" s="55"/>
      <c r="J230" s="55"/>
      <c r="K230" s="32"/>
      <c r="L230" s="4"/>
    </row>
    <row r="231" spans="1:13" ht="21.75" customHeight="1">
      <c r="A231" s="499">
        <v>10.16</v>
      </c>
      <c r="B231" s="500"/>
      <c r="C231" s="56" t="s">
        <v>143</v>
      </c>
      <c r="D231" s="57"/>
      <c r="E231" s="58" t="s">
        <v>84</v>
      </c>
      <c r="F231" s="60"/>
      <c r="G231" s="55"/>
      <c r="H231" s="60"/>
      <c r="I231" s="55"/>
      <c r="J231" s="55"/>
      <c r="K231" s="32"/>
      <c r="L231" s="4"/>
    </row>
    <row r="232" spans="1:13" ht="43.5">
      <c r="A232" s="497">
        <v>10.17</v>
      </c>
      <c r="B232" s="498"/>
      <c r="C232" s="88" t="s">
        <v>144</v>
      </c>
      <c r="D232" s="89"/>
      <c r="E232" s="89" t="s">
        <v>84</v>
      </c>
      <c r="F232" s="90"/>
      <c r="G232" s="90"/>
      <c r="H232" s="90"/>
      <c r="I232" s="90"/>
      <c r="J232" s="90"/>
      <c r="K232" s="91"/>
      <c r="L232" s="4"/>
    </row>
    <row r="233" spans="1:13" ht="21.75" customHeight="1">
      <c r="A233" s="499">
        <v>10.18</v>
      </c>
      <c r="B233" s="500"/>
      <c r="C233" s="92" t="s">
        <v>145</v>
      </c>
      <c r="D233" s="93"/>
      <c r="E233" s="94" t="s">
        <v>84</v>
      </c>
      <c r="F233" s="95"/>
      <c r="G233" s="95"/>
      <c r="H233" s="95"/>
      <c r="I233" s="95"/>
      <c r="J233" s="95"/>
      <c r="K233" s="32"/>
      <c r="L233" s="4"/>
    </row>
    <row r="234" spans="1:13" ht="21.75" customHeight="1">
      <c r="A234" s="497">
        <v>10.19</v>
      </c>
      <c r="B234" s="498"/>
      <c r="C234" s="92" t="s">
        <v>147</v>
      </c>
      <c r="D234" s="96"/>
      <c r="E234" s="96" t="s">
        <v>87</v>
      </c>
      <c r="F234" s="97"/>
      <c r="G234" s="98"/>
      <c r="H234" s="97"/>
      <c r="I234" s="98"/>
      <c r="J234" s="98"/>
      <c r="K234" s="32"/>
      <c r="L234" s="4"/>
    </row>
    <row r="235" spans="1:13" ht="21.75" customHeight="1">
      <c r="A235" s="499">
        <v>10.199999999999999</v>
      </c>
      <c r="B235" s="500"/>
      <c r="C235" s="56" t="s">
        <v>107</v>
      </c>
      <c r="D235" s="57"/>
      <c r="E235" s="58" t="s">
        <v>87</v>
      </c>
      <c r="F235" s="59"/>
      <c r="G235" s="32"/>
      <c r="H235" s="59"/>
      <c r="I235" s="32"/>
      <c r="J235" s="32"/>
      <c r="K235" s="32"/>
      <c r="L235" s="4"/>
    </row>
    <row r="236" spans="1:13" ht="21.75" customHeight="1">
      <c r="A236" s="497">
        <v>10.210000000000001</v>
      </c>
      <c r="B236" s="498"/>
      <c r="C236" s="56" t="s">
        <v>146</v>
      </c>
      <c r="D236" s="57"/>
      <c r="E236" s="58" t="s">
        <v>109</v>
      </c>
      <c r="F236" s="60"/>
      <c r="G236" s="55"/>
      <c r="H236" s="60"/>
      <c r="I236" s="55"/>
      <c r="J236" s="55"/>
      <c r="K236" s="32"/>
      <c r="L236" s="4"/>
    </row>
    <row r="237" spans="1:13" ht="21.75" customHeight="1">
      <c r="A237" s="499">
        <v>10.220000000000001</v>
      </c>
      <c r="B237" s="500"/>
      <c r="C237" s="56" t="s">
        <v>110</v>
      </c>
      <c r="D237" s="57"/>
      <c r="E237" s="58" t="s">
        <v>109</v>
      </c>
      <c r="F237" s="60"/>
      <c r="G237" s="55"/>
      <c r="H237" s="60"/>
      <c r="I237" s="55"/>
      <c r="J237" s="55"/>
      <c r="K237" s="32"/>
      <c r="L237" s="4"/>
    </row>
    <row r="238" spans="1:13" ht="21.75" customHeight="1">
      <c r="A238" s="497">
        <v>10.23</v>
      </c>
      <c r="B238" s="498"/>
      <c r="C238" s="67" t="s">
        <v>108</v>
      </c>
      <c r="D238" s="100"/>
      <c r="E238" s="101" t="s">
        <v>109</v>
      </c>
      <c r="F238" s="70"/>
      <c r="G238" s="71"/>
      <c r="H238" s="70"/>
      <c r="I238" s="71"/>
      <c r="J238" s="71"/>
      <c r="K238" s="72"/>
      <c r="L238" s="4"/>
    </row>
    <row r="239" spans="1:13" ht="21.75" customHeight="1" thickBot="1">
      <c r="A239" s="102"/>
      <c r="B239" s="103"/>
      <c r="C239" s="104" t="s">
        <v>92</v>
      </c>
      <c r="D239" s="105"/>
      <c r="E239" s="106"/>
      <c r="F239" s="107"/>
      <c r="G239" s="108"/>
      <c r="H239" s="109"/>
      <c r="I239" s="108"/>
      <c r="J239" s="108"/>
      <c r="K239" s="110"/>
      <c r="L239" s="4"/>
    </row>
    <row r="240" spans="1:13" ht="21.75" customHeight="1" thickBot="1">
      <c r="A240" s="111"/>
      <c r="B240" s="112"/>
      <c r="C240" s="113" t="s">
        <v>156</v>
      </c>
      <c r="D240" s="114"/>
      <c r="E240" s="115"/>
      <c r="F240" s="116"/>
      <c r="G240" s="117"/>
      <c r="H240" s="117"/>
      <c r="I240" s="117"/>
      <c r="J240" s="117"/>
      <c r="K240" s="118"/>
      <c r="L240" s="4"/>
    </row>
  </sheetData>
  <sheetProtection formatCells="0" insertHyperlinks="0"/>
  <mergeCells count="34">
    <mergeCell ref="A236:B236"/>
    <mergeCell ref="A237:B237"/>
    <mergeCell ref="A238:B238"/>
    <mergeCell ref="A231:B231"/>
    <mergeCell ref="A232:B232"/>
    <mergeCell ref="A233:B233"/>
    <mergeCell ref="A234:B234"/>
    <mergeCell ref="A235:B235"/>
    <mergeCell ref="A225:B225"/>
    <mergeCell ref="A227:B227"/>
    <mergeCell ref="A228:B228"/>
    <mergeCell ref="A229:B229"/>
    <mergeCell ref="A230:B230"/>
    <mergeCell ref="A220:B220"/>
    <mergeCell ref="A221:B221"/>
    <mergeCell ref="A222:B222"/>
    <mergeCell ref="A223:B223"/>
    <mergeCell ref="A224:B224"/>
    <mergeCell ref="A215:B215"/>
    <mergeCell ref="A216:B216"/>
    <mergeCell ref="A217:B217"/>
    <mergeCell ref="A218:B218"/>
    <mergeCell ref="A219:B219"/>
    <mergeCell ref="A24:B24"/>
    <mergeCell ref="J4:J5"/>
    <mergeCell ref="K4:K5"/>
    <mergeCell ref="A4:B5"/>
    <mergeCell ref="A2:D2"/>
    <mergeCell ref="H3:I3"/>
    <mergeCell ref="C4:C5"/>
    <mergeCell ref="D4:D5"/>
    <mergeCell ref="E4:E5"/>
    <mergeCell ref="F4:G4"/>
    <mergeCell ref="H4:I4"/>
  </mergeCells>
  <phoneticPr fontId="27" type="noConversion"/>
  <printOptions horizontalCentered="1"/>
  <pageMargins left="0.23622047244094491" right="0.23622047244094491" top="0.70866141732283472" bottom="0.78740157480314965" header="0.70866141732283472" footer="0.39370078740157483"/>
  <pageSetup paperSize="9" scale="96" firstPageNumber="3" orientation="landscape" useFirstPageNumber="1" r:id="rId1"/>
  <headerFooter scaleWithDoc="0" alignWithMargins="0">
    <oddHeader>&amp;Rแบบ ปร.4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X130"/>
  <sheetViews>
    <sheetView showGridLines="0" view="pageBreakPreview" topLeftCell="A2" zoomScale="115" zoomScaleNormal="100" zoomScaleSheetLayoutView="115" workbookViewId="0">
      <selection activeCell="F10" sqref="F10:L10"/>
    </sheetView>
  </sheetViews>
  <sheetFormatPr defaultColWidth="0" defaultRowHeight="21.75" zeroHeight="1"/>
  <cols>
    <col min="1" max="1" width="6.140625" style="200" customWidth="1"/>
    <col min="2" max="4" width="4.7109375" style="200" customWidth="1"/>
    <col min="5" max="5" width="6.28515625" style="200" customWidth="1"/>
    <col min="6" max="7" width="4.7109375" style="200" customWidth="1"/>
    <col min="8" max="8" width="1.7109375" style="200" customWidth="1"/>
    <col min="9" max="9" width="4.85546875" style="200" customWidth="1"/>
    <col min="10" max="10" width="3.85546875" style="200" customWidth="1"/>
    <col min="11" max="13" width="4.7109375" style="200" customWidth="1"/>
    <col min="14" max="14" width="9.42578125" style="200" customWidth="1"/>
    <col min="15" max="15" width="9.5703125" style="200" customWidth="1"/>
    <col min="16" max="16" width="0.7109375" style="200" hidden="1" customWidth="1"/>
    <col min="17" max="17" width="1.28515625" style="200" customWidth="1"/>
    <col min="18" max="22" width="4.7109375" style="200" customWidth="1"/>
    <col min="23" max="23" width="1.5703125" style="200" customWidth="1"/>
    <col min="24" max="256" width="0" style="200" hidden="1"/>
    <col min="257" max="257" width="6.140625" style="200" customWidth="1"/>
    <col min="258" max="260" width="4.7109375" style="200" customWidth="1"/>
    <col min="261" max="261" width="6.28515625" style="200" customWidth="1"/>
    <col min="262" max="263" width="4.7109375" style="200" customWidth="1"/>
    <col min="264" max="264" width="1.7109375" style="200" customWidth="1"/>
    <col min="265" max="265" width="4.85546875" style="200" customWidth="1"/>
    <col min="266" max="266" width="3.85546875" style="200" customWidth="1"/>
    <col min="267" max="269" width="4.7109375" style="200" customWidth="1"/>
    <col min="270" max="270" width="9.42578125" style="200" customWidth="1"/>
    <col min="271" max="271" width="9.5703125" style="200" customWidth="1"/>
    <col min="272" max="272" width="0" style="200" hidden="1" customWidth="1"/>
    <col min="273" max="273" width="1.28515625" style="200" customWidth="1"/>
    <col min="274" max="278" width="4.7109375" style="200" customWidth="1"/>
    <col min="279" max="279" width="1.5703125" style="200" customWidth="1"/>
    <col min="280" max="512" width="0" style="200" hidden="1"/>
    <col min="513" max="513" width="6.140625" style="200" customWidth="1"/>
    <col min="514" max="516" width="4.7109375" style="200" customWidth="1"/>
    <col min="517" max="517" width="6.28515625" style="200" customWidth="1"/>
    <col min="518" max="519" width="4.7109375" style="200" customWidth="1"/>
    <col min="520" max="520" width="1.7109375" style="200" customWidth="1"/>
    <col min="521" max="521" width="4.85546875" style="200" customWidth="1"/>
    <col min="522" max="522" width="3.85546875" style="200" customWidth="1"/>
    <col min="523" max="525" width="4.7109375" style="200" customWidth="1"/>
    <col min="526" max="526" width="9.42578125" style="200" customWidth="1"/>
    <col min="527" max="527" width="9.5703125" style="200" customWidth="1"/>
    <col min="528" max="528" width="0" style="200" hidden="1" customWidth="1"/>
    <col min="529" max="529" width="1.28515625" style="200" customWidth="1"/>
    <col min="530" max="534" width="4.7109375" style="200" customWidth="1"/>
    <col min="535" max="535" width="1.5703125" style="200" customWidth="1"/>
    <col min="536" max="768" width="0" style="200" hidden="1"/>
    <col min="769" max="769" width="6.140625" style="200" customWidth="1"/>
    <col min="770" max="772" width="4.7109375" style="200" customWidth="1"/>
    <col min="773" max="773" width="6.28515625" style="200" customWidth="1"/>
    <col min="774" max="775" width="4.7109375" style="200" customWidth="1"/>
    <col min="776" max="776" width="1.7109375" style="200" customWidth="1"/>
    <col min="777" max="777" width="4.85546875" style="200" customWidth="1"/>
    <col min="778" max="778" width="3.85546875" style="200" customWidth="1"/>
    <col min="779" max="781" width="4.7109375" style="200" customWidth="1"/>
    <col min="782" max="782" width="9.42578125" style="200" customWidth="1"/>
    <col min="783" max="783" width="9.5703125" style="200" customWidth="1"/>
    <col min="784" max="784" width="0" style="200" hidden="1" customWidth="1"/>
    <col min="785" max="785" width="1.28515625" style="200" customWidth="1"/>
    <col min="786" max="790" width="4.7109375" style="200" customWidth="1"/>
    <col min="791" max="791" width="1.5703125" style="200" customWidth="1"/>
    <col min="792" max="1024" width="0" style="200" hidden="1"/>
    <col min="1025" max="1025" width="6.140625" style="200" customWidth="1"/>
    <col min="1026" max="1028" width="4.7109375" style="200" customWidth="1"/>
    <col min="1029" max="1029" width="6.28515625" style="200" customWidth="1"/>
    <col min="1030" max="1031" width="4.7109375" style="200" customWidth="1"/>
    <col min="1032" max="1032" width="1.7109375" style="200" customWidth="1"/>
    <col min="1033" max="1033" width="4.85546875" style="200" customWidth="1"/>
    <col min="1034" max="1034" width="3.85546875" style="200" customWidth="1"/>
    <col min="1035" max="1037" width="4.7109375" style="200" customWidth="1"/>
    <col min="1038" max="1038" width="9.42578125" style="200" customWidth="1"/>
    <col min="1039" max="1039" width="9.5703125" style="200" customWidth="1"/>
    <col min="1040" max="1040" width="0" style="200" hidden="1" customWidth="1"/>
    <col min="1041" max="1041" width="1.28515625" style="200" customWidth="1"/>
    <col min="1042" max="1046" width="4.7109375" style="200" customWidth="1"/>
    <col min="1047" max="1047" width="1.5703125" style="200" customWidth="1"/>
    <col min="1048" max="1280" width="0" style="200" hidden="1"/>
    <col min="1281" max="1281" width="6.140625" style="200" customWidth="1"/>
    <col min="1282" max="1284" width="4.7109375" style="200" customWidth="1"/>
    <col min="1285" max="1285" width="6.28515625" style="200" customWidth="1"/>
    <col min="1286" max="1287" width="4.7109375" style="200" customWidth="1"/>
    <col min="1288" max="1288" width="1.7109375" style="200" customWidth="1"/>
    <col min="1289" max="1289" width="4.85546875" style="200" customWidth="1"/>
    <col min="1290" max="1290" width="3.85546875" style="200" customWidth="1"/>
    <col min="1291" max="1293" width="4.7109375" style="200" customWidth="1"/>
    <col min="1294" max="1294" width="9.42578125" style="200" customWidth="1"/>
    <col min="1295" max="1295" width="9.5703125" style="200" customWidth="1"/>
    <col min="1296" max="1296" width="0" style="200" hidden="1" customWidth="1"/>
    <col min="1297" max="1297" width="1.28515625" style="200" customWidth="1"/>
    <col min="1298" max="1302" width="4.7109375" style="200" customWidth="1"/>
    <col min="1303" max="1303" width="1.5703125" style="200" customWidth="1"/>
    <col min="1304" max="1536" width="0" style="200" hidden="1"/>
    <col min="1537" max="1537" width="6.140625" style="200" customWidth="1"/>
    <col min="1538" max="1540" width="4.7109375" style="200" customWidth="1"/>
    <col min="1541" max="1541" width="6.28515625" style="200" customWidth="1"/>
    <col min="1542" max="1543" width="4.7109375" style="200" customWidth="1"/>
    <col min="1544" max="1544" width="1.7109375" style="200" customWidth="1"/>
    <col min="1545" max="1545" width="4.85546875" style="200" customWidth="1"/>
    <col min="1546" max="1546" width="3.85546875" style="200" customWidth="1"/>
    <col min="1547" max="1549" width="4.7109375" style="200" customWidth="1"/>
    <col min="1550" max="1550" width="9.42578125" style="200" customWidth="1"/>
    <col min="1551" max="1551" width="9.5703125" style="200" customWidth="1"/>
    <col min="1552" max="1552" width="0" style="200" hidden="1" customWidth="1"/>
    <col min="1553" max="1553" width="1.28515625" style="200" customWidth="1"/>
    <col min="1554" max="1558" width="4.7109375" style="200" customWidth="1"/>
    <col min="1559" max="1559" width="1.5703125" style="200" customWidth="1"/>
    <col min="1560" max="1792" width="0" style="200" hidden="1"/>
    <col min="1793" max="1793" width="6.140625" style="200" customWidth="1"/>
    <col min="1794" max="1796" width="4.7109375" style="200" customWidth="1"/>
    <col min="1797" max="1797" width="6.28515625" style="200" customWidth="1"/>
    <col min="1798" max="1799" width="4.7109375" style="200" customWidth="1"/>
    <col min="1800" max="1800" width="1.7109375" style="200" customWidth="1"/>
    <col min="1801" max="1801" width="4.85546875" style="200" customWidth="1"/>
    <col min="1802" max="1802" width="3.85546875" style="200" customWidth="1"/>
    <col min="1803" max="1805" width="4.7109375" style="200" customWidth="1"/>
    <col min="1806" max="1806" width="9.42578125" style="200" customWidth="1"/>
    <col min="1807" max="1807" width="9.5703125" style="200" customWidth="1"/>
    <col min="1808" max="1808" width="0" style="200" hidden="1" customWidth="1"/>
    <col min="1809" max="1809" width="1.28515625" style="200" customWidth="1"/>
    <col min="1810" max="1814" width="4.7109375" style="200" customWidth="1"/>
    <col min="1815" max="1815" width="1.5703125" style="200" customWidth="1"/>
    <col min="1816" max="2048" width="0" style="200" hidden="1"/>
    <col min="2049" max="2049" width="6.140625" style="200" customWidth="1"/>
    <col min="2050" max="2052" width="4.7109375" style="200" customWidth="1"/>
    <col min="2053" max="2053" width="6.28515625" style="200" customWidth="1"/>
    <col min="2054" max="2055" width="4.7109375" style="200" customWidth="1"/>
    <col min="2056" max="2056" width="1.7109375" style="200" customWidth="1"/>
    <col min="2057" max="2057" width="4.85546875" style="200" customWidth="1"/>
    <col min="2058" max="2058" width="3.85546875" style="200" customWidth="1"/>
    <col min="2059" max="2061" width="4.7109375" style="200" customWidth="1"/>
    <col min="2062" max="2062" width="9.42578125" style="200" customWidth="1"/>
    <col min="2063" max="2063" width="9.5703125" style="200" customWidth="1"/>
    <col min="2064" max="2064" width="0" style="200" hidden="1" customWidth="1"/>
    <col min="2065" max="2065" width="1.28515625" style="200" customWidth="1"/>
    <col min="2066" max="2070" width="4.7109375" style="200" customWidth="1"/>
    <col min="2071" max="2071" width="1.5703125" style="200" customWidth="1"/>
    <col min="2072" max="2304" width="0" style="200" hidden="1"/>
    <col min="2305" max="2305" width="6.140625" style="200" customWidth="1"/>
    <col min="2306" max="2308" width="4.7109375" style="200" customWidth="1"/>
    <col min="2309" max="2309" width="6.28515625" style="200" customWidth="1"/>
    <col min="2310" max="2311" width="4.7109375" style="200" customWidth="1"/>
    <col min="2312" max="2312" width="1.7109375" style="200" customWidth="1"/>
    <col min="2313" max="2313" width="4.85546875" style="200" customWidth="1"/>
    <col min="2314" max="2314" width="3.85546875" style="200" customWidth="1"/>
    <col min="2315" max="2317" width="4.7109375" style="200" customWidth="1"/>
    <col min="2318" max="2318" width="9.42578125" style="200" customWidth="1"/>
    <col min="2319" max="2319" width="9.5703125" style="200" customWidth="1"/>
    <col min="2320" max="2320" width="0" style="200" hidden="1" customWidth="1"/>
    <col min="2321" max="2321" width="1.28515625" style="200" customWidth="1"/>
    <col min="2322" max="2326" width="4.7109375" style="200" customWidth="1"/>
    <col min="2327" max="2327" width="1.5703125" style="200" customWidth="1"/>
    <col min="2328" max="2560" width="0" style="200" hidden="1"/>
    <col min="2561" max="2561" width="6.140625" style="200" customWidth="1"/>
    <col min="2562" max="2564" width="4.7109375" style="200" customWidth="1"/>
    <col min="2565" max="2565" width="6.28515625" style="200" customWidth="1"/>
    <col min="2566" max="2567" width="4.7109375" style="200" customWidth="1"/>
    <col min="2568" max="2568" width="1.7109375" style="200" customWidth="1"/>
    <col min="2569" max="2569" width="4.85546875" style="200" customWidth="1"/>
    <col min="2570" max="2570" width="3.85546875" style="200" customWidth="1"/>
    <col min="2571" max="2573" width="4.7109375" style="200" customWidth="1"/>
    <col min="2574" max="2574" width="9.42578125" style="200" customWidth="1"/>
    <col min="2575" max="2575" width="9.5703125" style="200" customWidth="1"/>
    <col min="2576" max="2576" width="0" style="200" hidden="1" customWidth="1"/>
    <col min="2577" max="2577" width="1.28515625" style="200" customWidth="1"/>
    <col min="2578" max="2582" width="4.7109375" style="200" customWidth="1"/>
    <col min="2583" max="2583" width="1.5703125" style="200" customWidth="1"/>
    <col min="2584" max="2816" width="0" style="200" hidden="1"/>
    <col min="2817" max="2817" width="6.140625" style="200" customWidth="1"/>
    <col min="2818" max="2820" width="4.7109375" style="200" customWidth="1"/>
    <col min="2821" max="2821" width="6.28515625" style="200" customWidth="1"/>
    <col min="2822" max="2823" width="4.7109375" style="200" customWidth="1"/>
    <col min="2824" max="2824" width="1.7109375" style="200" customWidth="1"/>
    <col min="2825" max="2825" width="4.85546875" style="200" customWidth="1"/>
    <col min="2826" max="2826" width="3.85546875" style="200" customWidth="1"/>
    <col min="2827" max="2829" width="4.7109375" style="200" customWidth="1"/>
    <col min="2830" max="2830" width="9.42578125" style="200" customWidth="1"/>
    <col min="2831" max="2831" width="9.5703125" style="200" customWidth="1"/>
    <col min="2832" max="2832" width="0" style="200" hidden="1" customWidth="1"/>
    <col min="2833" max="2833" width="1.28515625" style="200" customWidth="1"/>
    <col min="2834" max="2838" width="4.7109375" style="200" customWidth="1"/>
    <col min="2839" max="2839" width="1.5703125" style="200" customWidth="1"/>
    <col min="2840" max="3072" width="0" style="200" hidden="1"/>
    <col min="3073" max="3073" width="6.140625" style="200" customWidth="1"/>
    <col min="3074" max="3076" width="4.7109375" style="200" customWidth="1"/>
    <col min="3077" max="3077" width="6.28515625" style="200" customWidth="1"/>
    <col min="3078" max="3079" width="4.7109375" style="200" customWidth="1"/>
    <col min="3080" max="3080" width="1.7109375" style="200" customWidth="1"/>
    <col min="3081" max="3081" width="4.85546875" style="200" customWidth="1"/>
    <col min="3082" max="3082" width="3.85546875" style="200" customWidth="1"/>
    <col min="3083" max="3085" width="4.7109375" style="200" customWidth="1"/>
    <col min="3086" max="3086" width="9.42578125" style="200" customWidth="1"/>
    <col min="3087" max="3087" width="9.5703125" style="200" customWidth="1"/>
    <col min="3088" max="3088" width="0" style="200" hidden="1" customWidth="1"/>
    <col min="3089" max="3089" width="1.28515625" style="200" customWidth="1"/>
    <col min="3090" max="3094" width="4.7109375" style="200" customWidth="1"/>
    <col min="3095" max="3095" width="1.5703125" style="200" customWidth="1"/>
    <col min="3096" max="3328" width="0" style="200" hidden="1"/>
    <col min="3329" max="3329" width="6.140625" style="200" customWidth="1"/>
    <col min="3330" max="3332" width="4.7109375" style="200" customWidth="1"/>
    <col min="3333" max="3333" width="6.28515625" style="200" customWidth="1"/>
    <col min="3334" max="3335" width="4.7109375" style="200" customWidth="1"/>
    <col min="3336" max="3336" width="1.7109375" style="200" customWidth="1"/>
    <col min="3337" max="3337" width="4.85546875" style="200" customWidth="1"/>
    <col min="3338" max="3338" width="3.85546875" style="200" customWidth="1"/>
    <col min="3339" max="3341" width="4.7109375" style="200" customWidth="1"/>
    <col min="3342" max="3342" width="9.42578125" style="200" customWidth="1"/>
    <col min="3343" max="3343" width="9.5703125" style="200" customWidth="1"/>
    <col min="3344" max="3344" width="0" style="200" hidden="1" customWidth="1"/>
    <col min="3345" max="3345" width="1.28515625" style="200" customWidth="1"/>
    <col min="3346" max="3350" width="4.7109375" style="200" customWidth="1"/>
    <col min="3351" max="3351" width="1.5703125" style="200" customWidth="1"/>
    <col min="3352" max="3584" width="0" style="200" hidden="1"/>
    <col min="3585" max="3585" width="6.140625" style="200" customWidth="1"/>
    <col min="3586" max="3588" width="4.7109375" style="200" customWidth="1"/>
    <col min="3589" max="3589" width="6.28515625" style="200" customWidth="1"/>
    <col min="3590" max="3591" width="4.7109375" style="200" customWidth="1"/>
    <col min="3592" max="3592" width="1.7109375" style="200" customWidth="1"/>
    <col min="3593" max="3593" width="4.85546875" style="200" customWidth="1"/>
    <col min="3594" max="3594" width="3.85546875" style="200" customWidth="1"/>
    <col min="3595" max="3597" width="4.7109375" style="200" customWidth="1"/>
    <col min="3598" max="3598" width="9.42578125" style="200" customWidth="1"/>
    <col min="3599" max="3599" width="9.5703125" style="200" customWidth="1"/>
    <col min="3600" max="3600" width="0" style="200" hidden="1" customWidth="1"/>
    <col min="3601" max="3601" width="1.28515625" style="200" customWidth="1"/>
    <col min="3602" max="3606" width="4.7109375" style="200" customWidth="1"/>
    <col min="3607" max="3607" width="1.5703125" style="200" customWidth="1"/>
    <col min="3608" max="3840" width="0" style="200" hidden="1"/>
    <col min="3841" max="3841" width="6.140625" style="200" customWidth="1"/>
    <col min="3842" max="3844" width="4.7109375" style="200" customWidth="1"/>
    <col min="3845" max="3845" width="6.28515625" style="200" customWidth="1"/>
    <col min="3846" max="3847" width="4.7109375" style="200" customWidth="1"/>
    <col min="3848" max="3848" width="1.7109375" style="200" customWidth="1"/>
    <col min="3849" max="3849" width="4.85546875" style="200" customWidth="1"/>
    <col min="3850" max="3850" width="3.85546875" style="200" customWidth="1"/>
    <col min="3851" max="3853" width="4.7109375" style="200" customWidth="1"/>
    <col min="3854" max="3854" width="9.42578125" style="200" customWidth="1"/>
    <col min="3855" max="3855" width="9.5703125" style="200" customWidth="1"/>
    <col min="3856" max="3856" width="0" style="200" hidden="1" customWidth="1"/>
    <col min="3857" max="3857" width="1.28515625" style="200" customWidth="1"/>
    <col min="3858" max="3862" width="4.7109375" style="200" customWidth="1"/>
    <col min="3863" max="3863" width="1.5703125" style="200" customWidth="1"/>
    <col min="3864" max="4096" width="0" style="200" hidden="1"/>
    <col min="4097" max="4097" width="6.140625" style="200" customWidth="1"/>
    <col min="4098" max="4100" width="4.7109375" style="200" customWidth="1"/>
    <col min="4101" max="4101" width="6.28515625" style="200" customWidth="1"/>
    <col min="4102" max="4103" width="4.7109375" style="200" customWidth="1"/>
    <col min="4104" max="4104" width="1.7109375" style="200" customWidth="1"/>
    <col min="4105" max="4105" width="4.85546875" style="200" customWidth="1"/>
    <col min="4106" max="4106" width="3.85546875" style="200" customWidth="1"/>
    <col min="4107" max="4109" width="4.7109375" style="200" customWidth="1"/>
    <col min="4110" max="4110" width="9.42578125" style="200" customWidth="1"/>
    <col min="4111" max="4111" width="9.5703125" style="200" customWidth="1"/>
    <col min="4112" max="4112" width="0" style="200" hidden="1" customWidth="1"/>
    <col min="4113" max="4113" width="1.28515625" style="200" customWidth="1"/>
    <col min="4114" max="4118" width="4.7109375" style="200" customWidth="1"/>
    <col min="4119" max="4119" width="1.5703125" style="200" customWidth="1"/>
    <col min="4120" max="4352" width="0" style="200" hidden="1"/>
    <col min="4353" max="4353" width="6.140625" style="200" customWidth="1"/>
    <col min="4354" max="4356" width="4.7109375" style="200" customWidth="1"/>
    <col min="4357" max="4357" width="6.28515625" style="200" customWidth="1"/>
    <col min="4358" max="4359" width="4.7109375" style="200" customWidth="1"/>
    <col min="4360" max="4360" width="1.7109375" style="200" customWidth="1"/>
    <col min="4361" max="4361" width="4.85546875" style="200" customWidth="1"/>
    <col min="4362" max="4362" width="3.85546875" style="200" customWidth="1"/>
    <col min="4363" max="4365" width="4.7109375" style="200" customWidth="1"/>
    <col min="4366" max="4366" width="9.42578125" style="200" customWidth="1"/>
    <col min="4367" max="4367" width="9.5703125" style="200" customWidth="1"/>
    <col min="4368" max="4368" width="0" style="200" hidden="1" customWidth="1"/>
    <col min="4369" max="4369" width="1.28515625" style="200" customWidth="1"/>
    <col min="4370" max="4374" width="4.7109375" style="200" customWidth="1"/>
    <col min="4375" max="4375" width="1.5703125" style="200" customWidth="1"/>
    <col min="4376" max="4608" width="0" style="200" hidden="1"/>
    <col min="4609" max="4609" width="6.140625" style="200" customWidth="1"/>
    <col min="4610" max="4612" width="4.7109375" style="200" customWidth="1"/>
    <col min="4613" max="4613" width="6.28515625" style="200" customWidth="1"/>
    <col min="4614" max="4615" width="4.7109375" style="200" customWidth="1"/>
    <col min="4616" max="4616" width="1.7109375" style="200" customWidth="1"/>
    <col min="4617" max="4617" width="4.85546875" style="200" customWidth="1"/>
    <col min="4618" max="4618" width="3.85546875" style="200" customWidth="1"/>
    <col min="4619" max="4621" width="4.7109375" style="200" customWidth="1"/>
    <col min="4622" max="4622" width="9.42578125" style="200" customWidth="1"/>
    <col min="4623" max="4623" width="9.5703125" style="200" customWidth="1"/>
    <col min="4624" max="4624" width="0" style="200" hidden="1" customWidth="1"/>
    <col min="4625" max="4625" width="1.28515625" style="200" customWidth="1"/>
    <col min="4626" max="4630" width="4.7109375" style="200" customWidth="1"/>
    <col min="4631" max="4631" width="1.5703125" style="200" customWidth="1"/>
    <col min="4632" max="4864" width="0" style="200" hidden="1"/>
    <col min="4865" max="4865" width="6.140625" style="200" customWidth="1"/>
    <col min="4866" max="4868" width="4.7109375" style="200" customWidth="1"/>
    <col min="4869" max="4869" width="6.28515625" style="200" customWidth="1"/>
    <col min="4870" max="4871" width="4.7109375" style="200" customWidth="1"/>
    <col min="4872" max="4872" width="1.7109375" style="200" customWidth="1"/>
    <col min="4873" max="4873" width="4.85546875" style="200" customWidth="1"/>
    <col min="4874" max="4874" width="3.85546875" style="200" customWidth="1"/>
    <col min="4875" max="4877" width="4.7109375" style="200" customWidth="1"/>
    <col min="4878" max="4878" width="9.42578125" style="200" customWidth="1"/>
    <col min="4879" max="4879" width="9.5703125" style="200" customWidth="1"/>
    <col min="4880" max="4880" width="0" style="200" hidden="1" customWidth="1"/>
    <col min="4881" max="4881" width="1.28515625" style="200" customWidth="1"/>
    <col min="4882" max="4886" width="4.7109375" style="200" customWidth="1"/>
    <col min="4887" max="4887" width="1.5703125" style="200" customWidth="1"/>
    <col min="4888" max="5120" width="0" style="200" hidden="1"/>
    <col min="5121" max="5121" width="6.140625" style="200" customWidth="1"/>
    <col min="5122" max="5124" width="4.7109375" style="200" customWidth="1"/>
    <col min="5125" max="5125" width="6.28515625" style="200" customWidth="1"/>
    <col min="5126" max="5127" width="4.7109375" style="200" customWidth="1"/>
    <col min="5128" max="5128" width="1.7109375" style="200" customWidth="1"/>
    <col min="5129" max="5129" width="4.85546875" style="200" customWidth="1"/>
    <col min="5130" max="5130" width="3.85546875" style="200" customWidth="1"/>
    <col min="5131" max="5133" width="4.7109375" style="200" customWidth="1"/>
    <col min="5134" max="5134" width="9.42578125" style="200" customWidth="1"/>
    <col min="5135" max="5135" width="9.5703125" style="200" customWidth="1"/>
    <col min="5136" max="5136" width="0" style="200" hidden="1" customWidth="1"/>
    <col min="5137" max="5137" width="1.28515625" style="200" customWidth="1"/>
    <col min="5138" max="5142" width="4.7109375" style="200" customWidth="1"/>
    <col min="5143" max="5143" width="1.5703125" style="200" customWidth="1"/>
    <col min="5144" max="5376" width="0" style="200" hidden="1"/>
    <col min="5377" max="5377" width="6.140625" style="200" customWidth="1"/>
    <col min="5378" max="5380" width="4.7109375" style="200" customWidth="1"/>
    <col min="5381" max="5381" width="6.28515625" style="200" customWidth="1"/>
    <col min="5382" max="5383" width="4.7109375" style="200" customWidth="1"/>
    <col min="5384" max="5384" width="1.7109375" style="200" customWidth="1"/>
    <col min="5385" max="5385" width="4.85546875" style="200" customWidth="1"/>
    <col min="5386" max="5386" width="3.85546875" style="200" customWidth="1"/>
    <col min="5387" max="5389" width="4.7109375" style="200" customWidth="1"/>
    <col min="5390" max="5390" width="9.42578125" style="200" customWidth="1"/>
    <col min="5391" max="5391" width="9.5703125" style="200" customWidth="1"/>
    <col min="5392" max="5392" width="0" style="200" hidden="1" customWidth="1"/>
    <col min="5393" max="5393" width="1.28515625" style="200" customWidth="1"/>
    <col min="5394" max="5398" width="4.7109375" style="200" customWidth="1"/>
    <col min="5399" max="5399" width="1.5703125" style="200" customWidth="1"/>
    <col min="5400" max="5632" width="0" style="200" hidden="1"/>
    <col min="5633" max="5633" width="6.140625" style="200" customWidth="1"/>
    <col min="5634" max="5636" width="4.7109375" style="200" customWidth="1"/>
    <col min="5637" max="5637" width="6.28515625" style="200" customWidth="1"/>
    <col min="5638" max="5639" width="4.7109375" style="200" customWidth="1"/>
    <col min="5640" max="5640" width="1.7109375" style="200" customWidth="1"/>
    <col min="5641" max="5641" width="4.85546875" style="200" customWidth="1"/>
    <col min="5642" max="5642" width="3.85546875" style="200" customWidth="1"/>
    <col min="5643" max="5645" width="4.7109375" style="200" customWidth="1"/>
    <col min="5646" max="5646" width="9.42578125" style="200" customWidth="1"/>
    <col min="5647" max="5647" width="9.5703125" style="200" customWidth="1"/>
    <col min="5648" max="5648" width="0" style="200" hidden="1" customWidth="1"/>
    <col min="5649" max="5649" width="1.28515625" style="200" customWidth="1"/>
    <col min="5650" max="5654" width="4.7109375" style="200" customWidth="1"/>
    <col min="5655" max="5655" width="1.5703125" style="200" customWidth="1"/>
    <col min="5656" max="5888" width="0" style="200" hidden="1"/>
    <col min="5889" max="5889" width="6.140625" style="200" customWidth="1"/>
    <col min="5890" max="5892" width="4.7109375" style="200" customWidth="1"/>
    <col min="5893" max="5893" width="6.28515625" style="200" customWidth="1"/>
    <col min="5894" max="5895" width="4.7109375" style="200" customWidth="1"/>
    <col min="5896" max="5896" width="1.7109375" style="200" customWidth="1"/>
    <col min="5897" max="5897" width="4.85546875" style="200" customWidth="1"/>
    <col min="5898" max="5898" width="3.85546875" style="200" customWidth="1"/>
    <col min="5899" max="5901" width="4.7109375" style="200" customWidth="1"/>
    <col min="5902" max="5902" width="9.42578125" style="200" customWidth="1"/>
    <col min="5903" max="5903" width="9.5703125" style="200" customWidth="1"/>
    <col min="5904" max="5904" width="0" style="200" hidden="1" customWidth="1"/>
    <col min="5905" max="5905" width="1.28515625" style="200" customWidth="1"/>
    <col min="5906" max="5910" width="4.7109375" style="200" customWidth="1"/>
    <col min="5911" max="5911" width="1.5703125" style="200" customWidth="1"/>
    <col min="5912" max="6144" width="0" style="200" hidden="1"/>
    <col min="6145" max="6145" width="6.140625" style="200" customWidth="1"/>
    <col min="6146" max="6148" width="4.7109375" style="200" customWidth="1"/>
    <col min="6149" max="6149" width="6.28515625" style="200" customWidth="1"/>
    <col min="6150" max="6151" width="4.7109375" style="200" customWidth="1"/>
    <col min="6152" max="6152" width="1.7109375" style="200" customWidth="1"/>
    <col min="6153" max="6153" width="4.85546875" style="200" customWidth="1"/>
    <col min="6154" max="6154" width="3.85546875" style="200" customWidth="1"/>
    <col min="6155" max="6157" width="4.7109375" style="200" customWidth="1"/>
    <col min="6158" max="6158" width="9.42578125" style="200" customWidth="1"/>
    <col min="6159" max="6159" width="9.5703125" style="200" customWidth="1"/>
    <col min="6160" max="6160" width="0" style="200" hidden="1" customWidth="1"/>
    <col min="6161" max="6161" width="1.28515625" style="200" customWidth="1"/>
    <col min="6162" max="6166" width="4.7109375" style="200" customWidth="1"/>
    <col min="6167" max="6167" width="1.5703125" style="200" customWidth="1"/>
    <col min="6168" max="6400" width="0" style="200" hidden="1"/>
    <col min="6401" max="6401" width="6.140625" style="200" customWidth="1"/>
    <col min="6402" max="6404" width="4.7109375" style="200" customWidth="1"/>
    <col min="6405" max="6405" width="6.28515625" style="200" customWidth="1"/>
    <col min="6406" max="6407" width="4.7109375" style="200" customWidth="1"/>
    <col min="6408" max="6408" width="1.7109375" style="200" customWidth="1"/>
    <col min="6409" max="6409" width="4.85546875" style="200" customWidth="1"/>
    <col min="6410" max="6410" width="3.85546875" style="200" customWidth="1"/>
    <col min="6411" max="6413" width="4.7109375" style="200" customWidth="1"/>
    <col min="6414" max="6414" width="9.42578125" style="200" customWidth="1"/>
    <col min="6415" max="6415" width="9.5703125" style="200" customWidth="1"/>
    <col min="6416" max="6416" width="0" style="200" hidden="1" customWidth="1"/>
    <col min="6417" max="6417" width="1.28515625" style="200" customWidth="1"/>
    <col min="6418" max="6422" width="4.7109375" style="200" customWidth="1"/>
    <col min="6423" max="6423" width="1.5703125" style="200" customWidth="1"/>
    <col min="6424" max="6656" width="0" style="200" hidden="1"/>
    <col min="6657" max="6657" width="6.140625" style="200" customWidth="1"/>
    <col min="6658" max="6660" width="4.7109375" style="200" customWidth="1"/>
    <col min="6661" max="6661" width="6.28515625" style="200" customWidth="1"/>
    <col min="6662" max="6663" width="4.7109375" style="200" customWidth="1"/>
    <col min="6664" max="6664" width="1.7109375" style="200" customWidth="1"/>
    <col min="6665" max="6665" width="4.85546875" style="200" customWidth="1"/>
    <col min="6666" max="6666" width="3.85546875" style="200" customWidth="1"/>
    <col min="6667" max="6669" width="4.7109375" style="200" customWidth="1"/>
    <col min="6670" max="6670" width="9.42578125" style="200" customWidth="1"/>
    <col min="6671" max="6671" width="9.5703125" style="200" customWidth="1"/>
    <col min="6672" max="6672" width="0" style="200" hidden="1" customWidth="1"/>
    <col min="6673" max="6673" width="1.28515625" style="200" customWidth="1"/>
    <col min="6674" max="6678" width="4.7109375" style="200" customWidth="1"/>
    <col min="6679" max="6679" width="1.5703125" style="200" customWidth="1"/>
    <col min="6680" max="6912" width="0" style="200" hidden="1"/>
    <col min="6913" max="6913" width="6.140625" style="200" customWidth="1"/>
    <col min="6914" max="6916" width="4.7109375" style="200" customWidth="1"/>
    <col min="6917" max="6917" width="6.28515625" style="200" customWidth="1"/>
    <col min="6918" max="6919" width="4.7109375" style="200" customWidth="1"/>
    <col min="6920" max="6920" width="1.7109375" style="200" customWidth="1"/>
    <col min="6921" max="6921" width="4.85546875" style="200" customWidth="1"/>
    <col min="6922" max="6922" width="3.85546875" style="200" customWidth="1"/>
    <col min="6923" max="6925" width="4.7109375" style="200" customWidth="1"/>
    <col min="6926" max="6926" width="9.42578125" style="200" customWidth="1"/>
    <col min="6927" max="6927" width="9.5703125" style="200" customWidth="1"/>
    <col min="6928" max="6928" width="0" style="200" hidden="1" customWidth="1"/>
    <col min="6929" max="6929" width="1.28515625" style="200" customWidth="1"/>
    <col min="6930" max="6934" width="4.7109375" style="200" customWidth="1"/>
    <col min="6935" max="6935" width="1.5703125" style="200" customWidth="1"/>
    <col min="6936" max="7168" width="0" style="200" hidden="1"/>
    <col min="7169" max="7169" width="6.140625" style="200" customWidth="1"/>
    <col min="7170" max="7172" width="4.7109375" style="200" customWidth="1"/>
    <col min="7173" max="7173" width="6.28515625" style="200" customWidth="1"/>
    <col min="7174" max="7175" width="4.7109375" style="200" customWidth="1"/>
    <col min="7176" max="7176" width="1.7109375" style="200" customWidth="1"/>
    <col min="7177" max="7177" width="4.85546875" style="200" customWidth="1"/>
    <col min="7178" max="7178" width="3.85546875" style="200" customWidth="1"/>
    <col min="7179" max="7181" width="4.7109375" style="200" customWidth="1"/>
    <col min="7182" max="7182" width="9.42578125" style="200" customWidth="1"/>
    <col min="7183" max="7183" width="9.5703125" style="200" customWidth="1"/>
    <col min="7184" max="7184" width="0" style="200" hidden="1" customWidth="1"/>
    <col min="7185" max="7185" width="1.28515625" style="200" customWidth="1"/>
    <col min="7186" max="7190" width="4.7109375" style="200" customWidth="1"/>
    <col min="7191" max="7191" width="1.5703125" style="200" customWidth="1"/>
    <col min="7192" max="7424" width="0" style="200" hidden="1"/>
    <col min="7425" max="7425" width="6.140625" style="200" customWidth="1"/>
    <col min="7426" max="7428" width="4.7109375" style="200" customWidth="1"/>
    <col min="7429" max="7429" width="6.28515625" style="200" customWidth="1"/>
    <col min="7430" max="7431" width="4.7109375" style="200" customWidth="1"/>
    <col min="7432" max="7432" width="1.7109375" style="200" customWidth="1"/>
    <col min="7433" max="7433" width="4.85546875" style="200" customWidth="1"/>
    <col min="7434" max="7434" width="3.85546875" style="200" customWidth="1"/>
    <col min="7435" max="7437" width="4.7109375" style="200" customWidth="1"/>
    <col min="7438" max="7438" width="9.42578125" style="200" customWidth="1"/>
    <col min="7439" max="7439" width="9.5703125" style="200" customWidth="1"/>
    <col min="7440" max="7440" width="0" style="200" hidden="1" customWidth="1"/>
    <col min="7441" max="7441" width="1.28515625" style="200" customWidth="1"/>
    <col min="7442" max="7446" width="4.7109375" style="200" customWidth="1"/>
    <col min="7447" max="7447" width="1.5703125" style="200" customWidth="1"/>
    <col min="7448" max="7680" width="0" style="200" hidden="1"/>
    <col min="7681" max="7681" width="6.140625" style="200" customWidth="1"/>
    <col min="7682" max="7684" width="4.7109375" style="200" customWidth="1"/>
    <col min="7685" max="7685" width="6.28515625" style="200" customWidth="1"/>
    <col min="7686" max="7687" width="4.7109375" style="200" customWidth="1"/>
    <col min="7688" max="7688" width="1.7109375" style="200" customWidth="1"/>
    <col min="7689" max="7689" width="4.85546875" style="200" customWidth="1"/>
    <col min="7690" max="7690" width="3.85546875" style="200" customWidth="1"/>
    <col min="7691" max="7693" width="4.7109375" style="200" customWidth="1"/>
    <col min="7694" max="7694" width="9.42578125" style="200" customWidth="1"/>
    <col min="7695" max="7695" width="9.5703125" style="200" customWidth="1"/>
    <col min="7696" max="7696" width="0" style="200" hidden="1" customWidth="1"/>
    <col min="7697" max="7697" width="1.28515625" style="200" customWidth="1"/>
    <col min="7698" max="7702" width="4.7109375" style="200" customWidth="1"/>
    <col min="7703" max="7703" width="1.5703125" style="200" customWidth="1"/>
    <col min="7704" max="7936" width="0" style="200" hidden="1"/>
    <col min="7937" max="7937" width="6.140625" style="200" customWidth="1"/>
    <col min="7938" max="7940" width="4.7109375" style="200" customWidth="1"/>
    <col min="7941" max="7941" width="6.28515625" style="200" customWidth="1"/>
    <col min="7942" max="7943" width="4.7109375" style="200" customWidth="1"/>
    <col min="7944" max="7944" width="1.7109375" style="200" customWidth="1"/>
    <col min="7945" max="7945" width="4.85546875" style="200" customWidth="1"/>
    <col min="7946" max="7946" width="3.85546875" style="200" customWidth="1"/>
    <col min="7947" max="7949" width="4.7109375" style="200" customWidth="1"/>
    <col min="7950" max="7950" width="9.42578125" style="200" customWidth="1"/>
    <col min="7951" max="7951" width="9.5703125" style="200" customWidth="1"/>
    <col min="7952" max="7952" width="0" style="200" hidden="1" customWidth="1"/>
    <col min="7953" max="7953" width="1.28515625" style="200" customWidth="1"/>
    <col min="7954" max="7958" width="4.7109375" style="200" customWidth="1"/>
    <col min="7959" max="7959" width="1.5703125" style="200" customWidth="1"/>
    <col min="7960" max="8192" width="0" style="200" hidden="1"/>
    <col min="8193" max="8193" width="6.140625" style="200" customWidth="1"/>
    <col min="8194" max="8196" width="4.7109375" style="200" customWidth="1"/>
    <col min="8197" max="8197" width="6.28515625" style="200" customWidth="1"/>
    <col min="8198" max="8199" width="4.7109375" style="200" customWidth="1"/>
    <col min="8200" max="8200" width="1.7109375" style="200" customWidth="1"/>
    <col min="8201" max="8201" width="4.85546875" style="200" customWidth="1"/>
    <col min="8202" max="8202" width="3.85546875" style="200" customWidth="1"/>
    <col min="8203" max="8205" width="4.7109375" style="200" customWidth="1"/>
    <col min="8206" max="8206" width="9.42578125" style="200" customWidth="1"/>
    <col min="8207" max="8207" width="9.5703125" style="200" customWidth="1"/>
    <col min="8208" max="8208" width="0" style="200" hidden="1" customWidth="1"/>
    <col min="8209" max="8209" width="1.28515625" style="200" customWidth="1"/>
    <col min="8210" max="8214" width="4.7109375" style="200" customWidth="1"/>
    <col min="8215" max="8215" width="1.5703125" style="200" customWidth="1"/>
    <col min="8216" max="8448" width="0" style="200" hidden="1"/>
    <col min="8449" max="8449" width="6.140625" style="200" customWidth="1"/>
    <col min="8450" max="8452" width="4.7109375" style="200" customWidth="1"/>
    <col min="8453" max="8453" width="6.28515625" style="200" customWidth="1"/>
    <col min="8454" max="8455" width="4.7109375" style="200" customWidth="1"/>
    <col min="8456" max="8456" width="1.7109375" style="200" customWidth="1"/>
    <col min="8457" max="8457" width="4.85546875" style="200" customWidth="1"/>
    <col min="8458" max="8458" width="3.85546875" style="200" customWidth="1"/>
    <col min="8459" max="8461" width="4.7109375" style="200" customWidth="1"/>
    <col min="8462" max="8462" width="9.42578125" style="200" customWidth="1"/>
    <col min="8463" max="8463" width="9.5703125" style="200" customWidth="1"/>
    <col min="8464" max="8464" width="0" style="200" hidden="1" customWidth="1"/>
    <col min="8465" max="8465" width="1.28515625" style="200" customWidth="1"/>
    <col min="8466" max="8470" width="4.7109375" style="200" customWidth="1"/>
    <col min="8471" max="8471" width="1.5703125" style="200" customWidth="1"/>
    <col min="8472" max="8704" width="0" style="200" hidden="1"/>
    <col min="8705" max="8705" width="6.140625" style="200" customWidth="1"/>
    <col min="8706" max="8708" width="4.7109375" style="200" customWidth="1"/>
    <col min="8709" max="8709" width="6.28515625" style="200" customWidth="1"/>
    <col min="8710" max="8711" width="4.7109375" style="200" customWidth="1"/>
    <col min="8712" max="8712" width="1.7109375" style="200" customWidth="1"/>
    <col min="8713" max="8713" width="4.85546875" style="200" customWidth="1"/>
    <col min="8714" max="8714" width="3.85546875" style="200" customWidth="1"/>
    <col min="8715" max="8717" width="4.7109375" style="200" customWidth="1"/>
    <col min="8718" max="8718" width="9.42578125" style="200" customWidth="1"/>
    <col min="8719" max="8719" width="9.5703125" style="200" customWidth="1"/>
    <col min="8720" max="8720" width="0" style="200" hidden="1" customWidth="1"/>
    <col min="8721" max="8721" width="1.28515625" style="200" customWidth="1"/>
    <col min="8722" max="8726" width="4.7109375" style="200" customWidth="1"/>
    <col min="8727" max="8727" width="1.5703125" style="200" customWidth="1"/>
    <col min="8728" max="8960" width="0" style="200" hidden="1"/>
    <col min="8961" max="8961" width="6.140625" style="200" customWidth="1"/>
    <col min="8962" max="8964" width="4.7109375" style="200" customWidth="1"/>
    <col min="8965" max="8965" width="6.28515625" style="200" customWidth="1"/>
    <col min="8966" max="8967" width="4.7109375" style="200" customWidth="1"/>
    <col min="8968" max="8968" width="1.7109375" style="200" customWidth="1"/>
    <col min="8969" max="8969" width="4.85546875" style="200" customWidth="1"/>
    <col min="8970" max="8970" width="3.85546875" style="200" customWidth="1"/>
    <col min="8971" max="8973" width="4.7109375" style="200" customWidth="1"/>
    <col min="8974" max="8974" width="9.42578125" style="200" customWidth="1"/>
    <col min="8975" max="8975" width="9.5703125" style="200" customWidth="1"/>
    <col min="8976" max="8976" width="0" style="200" hidden="1" customWidth="1"/>
    <col min="8977" max="8977" width="1.28515625" style="200" customWidth="1"/>
    <col min="8978" max="8982" width="4.7109375" style="200" customWidth="1"/>
    <col min="8983" max="8983" width="1.5703125" style="200" customWidth="1"/>
    <col min="8984" max="9216" width="0" style="200" hidden="1"/>
    <col min="9217" max="9217" width="6.140625" style="200" customWidth="1"/>
    <col min="9218" max="9220" width="4.7109375" style="200" customWidth="1"/>
    <col min="9221" max="9221" width="6.28515625" style="200" customWidth="1"/>
    <col min="9222" max="9223" width="4.7109375" style="200" customWidth="1"/>
    <col min="9224" max="9224" width="1.7109375" style="200" customWidth="1"/>
    <col min="9225" max="9225" width="4.85546875" style="200" customWidth="1"/>
    <col min="9226" max="9226" width="3.85546875" style="200" customWidth="1"/>
    <col min="9227" max="9229" width="4.7109375" style="200" customWidth="1"/>
    <col min="9230" max="9230" width="9.42578125" style="200" customWidth="1"/>
    <col min="9231" max="9231" width="9.5703125" style="200" customWidth="1"/>
    <col min="9232" max="9232" width="0" style="200" hidden="1" customWidth="1"/>
    <col min="9233" max="9233" width="1.28515625" style="200" customWidth="1"/>
    <col min="9234" max="9238" width="4.7109375" style="200" customWidth="1"/>
    <col min="9239" max="9239" width="1.5703125" style="200" customWidth="1"/>
    <col min="9240" max="9472" width="0" style="200" hidden="1"/>
    <col min="9473" max="9473" width="6.140625" style="200" customWidth="1"/>
    <col min="9474" max="9476" width="4.7109375" style="200" customWidth="1"/>
    <col min="9477" max="9477" width="6.28515625" style="200" customWidth="1"/>
    <col min="9478" max="9479" width="4.7109375" style="200" customWidth="1"/>
    <col min="9480" max="9480" width="1.7109375" style="200" customWidth="1"/>
    <col min="9481" max="9481" width="4.85546875" style="200" customWidth="1"/>
    <col min="9482" max="9482" width="3.85546875" style="200" customWidth="1"/>
    <col min="9483" max="9485" width="4.7109375" style="200" customWidth="1"/>
    <col min="9486" max="9486" width="9.42578125" style="200" customWidth="1"/>
    <col min="9487" max="9487" width="9.5703125" style="200" customWidth="1"/>
    <col min="9488" max="9488" width="0" style="200" hidden="1" customWidth="1"/>
    <col min="9489" max="9489" width="1.28515625" style="200" customWidth="1"/>
    <col min="9490" max="9494" width="4.7109375" style="200" customWidth="1"/>
    <col min="9495" max="9495" width="1.5703125" style="200" customWidth="1"/>
    <col min="9496" max="9728" width="0" style="200" hidden="1"/>
    <col min="9729" max="9729" width="6.140625" style="200" customWidth="1"/>
    <col min="9730" max="9732" width="4.7109375" style="200" customWidth="1"/>
    <col min="9733" max="9733" width="6.28515625" style="200" customWidth="1"/>
    <col min="9734" max="9735" width="4.7109375" style="200" customWidth="1"/>
    <col min="9736" max="9736" width="1.7109375" style="200" customWidth="1"/>
    <col min="9737" max="9737" width="4.85546875" style="200" customWidth="1"/>
    <col min="9738" max="9738" width="3.85546875" style="200" customWidth="1"/>
    <col min="9739" max="9741" width="4.7109375" style="200" customWidth="1"/>
    <col min="9742" max="9742" width="9.42578125" style="200" customWidth="1"/>
    <col min="9743" max="9743" width="9.5703125" style="200" customWidth="1"/>
    <col min="9744" max="9744" width="0" style="200" hidden="1" customWidth="1"/>
    <col min="9745" max="9745" width="1.28515625" style="200" customWidth="1"/>
    <col min="9746" max="9750" width="4.7109375" style="200" customWidth="1"/>
    <col min="9751" max="9751" width="1.5703125" style="200" customWidth="1"/>
    <col min="9752" max="9984" width="0" style="200" hidden="1"/>
    <col min="9985" max="9985" width="6.140625" style="200" customWidth="1"/>
    <col min="9986" max="9988" width="4.7109375" style="200" customWidth="1"/>
    <col min="9989" max="9989" width="6.28515625" style="200" customWidth="1"/>
    <col min="9990" max="9991" width="4.7109375" style="200" customWidth="1"/>
    <col min="9992" max="9992" width="1.7109375" style="200" customWidth="1"/>
    <col min="9993" max="9993" width="4.85546875" style="200" customWidth="1"/>
    <col min="9994" max="9994" width="3.85546875" style="200" customWidth="1"/>
    <col min="9995" max="9997" width="4.7109375" style="200" customWidth="1"/>
    <col min="9998" max="9998" width="9.42578125" style="200" customWidth="1"/>
    <col min="9999" max="9999" width="9.5703125" style="200" customWidth="1"/>
    <col min="10000" max="10000" width="0" style="200" hidden="1" customWidth="1"/>
    <col min="10001" max="10001" width="1.28515625" style="200" customWidth="1"/>
    <col min="10002" max="10006" width="4.7109375" style="200" customWidth="1"/>
    <col min="10007" max="10007" width="1.5703125" style="200" customWidth="1"/>
    <col min="10008" max="10240" width="0" style="200" hidden="1"/>
    <col min="10241" max="10241" width="6.140625" style="200" customWidth="1"/>
    <col min="10242" max="10244" width="4.7109375" style="200" customWidth="1"/>
    <col min="10245" max="10245" width="6.28515625" style="200" customWidth="1"/>
    <col min="10246" max="10247" width="4.7109375" style="200" customWidth="1"/>
    <col min="10248" max="10248" width="1.7109375" style="200" customWidth="1"/>
    <col min="10249" max="10249" width="4.85546875" style="200" customWidth="1"/>
    <col min="10250" max="10250" width="3.85546875" style="200" customWidth="1"/>
    <col min="10251" max="10253" width="4.7109375" style="200" customWidth="1"/>
    <col min="10254" max="10254" width="9.42578125" style="200" customWidth="1"/>
    <col min="10255" max="10255" width="9.5703125" style="200" customWidth="1"/>
    <col min="10256" max="10256" width="0" style="200" hidden="1" customWidth="1"/>
    <col min="10257" max="10257" width="1.28515625" style="200" customWidth="1"/>
    <col min="10258" max="10262" width="4.7109375" style="200" customWidth="1"/>
    <col min="10263" max="10263" width="1.5703125" style="200" customWidth="1"/>
    <col min="10264" max="10496" width="0" style="200" hidden="1"/>
    <col min="10497" max="10497" width="6.140625" style="200" customWidth="1"/>
    <col min="10498" max="10500" width="4.7109375" style="200" customWidth="1"/>
    <col min="10501" max="10501" width="6.28515625" style="200" customWidth="1"/>
    <col min="10502" max="10503" width="4.7109375" style="200" customWidth="1"/>
    <col min="10504" max="10504" width="1.7109375" style="200" customWidth="1"/>
    <col min="10505" max="10505" width="4.85546875" style="200" customWidth="1"/>
    <col min="10506" max="10506" width="3.85546875" style="200" customWidth="1"/>
    <col min="10507" max="10509" width="4.7109375" style="200" customWidth="1"/>
    <col min="10510" max="10510" width="9.42578125" style="200" customWidth="1"/>
    <col min="10511" max="10511" width="9.5703125" style="200" customWidth="1"/>
    <col min="10512" max="10512" width="0" style="200" hidden="1" customWidth="1"/>
    <col min="10513" max="10513" width="1.28515625" style="200" customWidth="1"/>
    <col min="10514" max="10518" width="4.7109375" style="200" customWidth="1"/>
    <col min="10519" max="10519" width="1.5703125" style="200" customWidth="1"/>
    <col min="10520" max="10752" width="0" style="200" hidden="1"/>
    <col min="10753" max="10753" width="6.140625" style="200" customWidth="1"/>
    <col min="10754" max="10756" width="4.7109375" style="200" customWidth="1"/>
    <col min="10757" max="10757" width="6.28515625" style="200" customWidth="1"/>
    <col min="10758" max="10759" width="4.7109375" style="200" customWidth="1"/>
    <col min="10760" max="10760" width="1.7109375" style="200" customWidth="1"/>
    <col min="10761" max="10761" width="4.85546875" style="200" customWidth="1"/>
    <col min="10762" max="10762" width="3.85546875" style="200" customWidth="1"/>
    <col min="10763" max="10765" width="4.7109375" style="200" customWidth="1"/>
    <col min="10766" max="10766" width="9.42578125" style="200" customWidth="1"/>
    <col min="10767" max="10767" width="9.5703125" style="200" customWidth="1"/>
    <col min="10768" max="10768" width="0" style="200" hidden="1" customWidth="1"/>
    <col min="10769" max="10769" width="1.28515625" style="200" customWidth="1"/>
    <col min="10770" max="10774" width="4.7109375" style="200" customWidth="1"/>
    <col min="10775" max="10775" width="1.5703125" style="200" customWidth="1"/>
    <col min="10776" max="11008" width="0" style="200" hidden="1"/>
    <col min="11009" max="11009" width="6.140625" style="200" customWidth="1"/>
    <col min="11010" max="11012" width="4.7109375" style="200" customWidth="1"/>
    <col min="11013" max="11013" width="6.28515625" style="200" customWidth="1"/>
    <col min="11014" max="11015" width="4.7109375" style="200" customWidth="1"/>
    <col min="11016" max="11016" width="1.7109375" style="200" customWidth="1"/>
    <col min="11017" max="11017" width="4.85546875" style="200" customWidth="1"/>
    <col min="11018" max="11018" width="3.85546875" style="200" customWidth="1"/>
    <col min="11019" max="11021" width="4.7109375" style="200" customWidth="1"/>
    <col min="11022" max="11022" width="9.42578125" style="200" customWidth="1"/>
    <col min="11023" max="11023" width="9.5703125" style="200" customWidth="1"/>
    <col min="11024" max="11024" width="0" style="200" hidden="1" customWidth="1"/>
    <col min="11025" max="11025" width="1.28515625" style="200" customWidth="1"/>
    <col min="11026" max="11030" width="4.7109375" style="200" customWidth="1"/>
    <col min="11031" max="11031" width="1.5703125" style="200" customWidth="1"/>
    <col min="11032" max="11264" width="0" style="200" hidden="1"/>
    <col min="11265" max="11265" width="6.140625" style="200" customWidth="1"/>
    <col min="11266" max="11268" width="4.7109375" style="200" customWidth="1"/>
    <col min="11269" max="11269" width="6.28515625" style="200" customWidth="1"/>
    <col min="11270" max="11271" width="4.7109375" style="200" customWidth="1"/>
    <col min="11272" max="11272" width="1.7109375" style="200" customWidth="1"/>
    <col min="11273" max="11273" width="4.85546875" style="200" customWidth="1"/>
    <col min="11274" max="11274" width="3.85546875" style="200" customWidth="1"/>
    <col min="11275" max="11277" width="4.7109375" style="200" customWidth="1"/>
    <col min="11278" max="11278" width="9.42578125" style="200" customWidth="1"/>
    <col min="11279" max="11279" width="9.5703125" style="200" customWidth="1"/>
    <col min="11280" max="11280" width="0" style="200" hidden="1" customWidth="1"/>
    <col min="11281" max="11281" width="1.28515625" style="200" customWidth="1"/>
    <col min="11282" max="11286" width="4.7109375" style="200" customWidth="1"/>
    <col min="11287" max="11287" width="1.5703125" style="200" customWidth="1"/>
    <col min="11288" max="11520" width="0" style="200" hidden="1"/>
    <col min="11521" max="11521" width="6.140625" style="200" customWidth="1"/>
    <col min="11522" max="11524" width="4.7109375" style="200" customWidth="1"/>
    <col min="11525" max="11525" width="6.28515625" style="200" customWidth="1"/>
    <col min="11526" max="11527" width="4.7109375" style="200" customWidth="1"/>
    <col min="11528" max="11528" width="1.7109375" style="200" customWidth="1"/>
    <col min="11529" max="11529" width="4.85546875" style="200" customWidth="1"/>
    <col min="11530" max="11530" width="3.85546875" style="200" customWidth="1"/>
    <col min="11531" max="11533" width="4.7109375" style="200" customWidth="1"/>
    <col min="11534" max="11534" width="9.42578125" style="200" customWidth="1"/>
    <col min="11535" max="11535" width="9.5703125" style="200" customWidth="1"/>
    <col min="11536" max="11536" width="0" style="200" hidden="1" customWidth="1"/>
    <col min="11537" max="11537" width="1.28515625" style="200" customWidth="1"/>
    <col min="11538" max="11542" width="4.7109375" style="200" customWidth="1"/>
    <col min="11543" max="11543" width="1.5703125" style="200" customWidth="1"/>
    <col min="11544" max="11776" width="0" style="200" hidden="1"/>
    <col min="11777" max="11777" width="6.140625" style="200" customWidth="1"/>
    <col min="11778" max="11780" width="4.7109375" style="200" customWidth="1"/>
    <col min="11781" max="11781" width="6.28515625" style="200" customWidth="1"/>
    <col min="11782" max="11783" width="4.7109375" style="200" customWidth="1"/>
    <col min="11784" max="11784" width="1.7109375" style="200" customWidth="1"/>
    <col min="11785" max="11785" width="4.85546875" style="200" customWidth="1"/>
    <col min="11786" max="11786" width="3.85546875" style="200" customWidth="1"/>
    <col min="11787" max="11789" width="4.7109375" style="200" customWidth="1"/>
    <col min="11790" max="11790" width="9.42578125" style="200" customWidth="1"/>
    <col min="11791" max="11791" width="9.5703125" style="200" customWidth="1"/>
    <col min="11792" max="11792" width="0" style="200" hidden="1" customWidth="1"/>
    <col min="11793" max="11793" width="1.28515625" style="200" customWidth="1"/>
    <col min="11794" max="11798" width="4.7109375" style="200" customWidth="1"/>
    <col min="11799" max="11799" width="1.5703125" style="200" customWidth="1"/>
    <col min="11800" max="12032" width="0" style="200" hidden="1"/>
    <col min="12033" max="12033" width="6.140625" style="200" customWidth="1"/>
    <col min="12034" max="12036" width="4.7109375" style="200" customWidth="1"/>
    <col min="12037" max="12037" width="6.28515625" style="200" customWidth="1"/>
    <col min="12038" max="12039" width="4.7109375" style="200" customWidth="1"/>
    <col min="12040" max="12040" width="1.7109375" style="200" customWidth="1"/>
    <col min="12041" max="12041" width="4.85546875" style="200" customWidth="1"/>
    <col min="12042" max="12042" width="3.85546875" style="200" customWidth="1"/>
    <col min="12043" max="12045" width="4.7109375" style="200" customWidth="1"/>
    <col min="12046" max="12046" width="9.42578125" style="200" customWidth="1"/>
    <col min="12047" max="12047" width="9.5703125" style="200" customWidth="1"/>
    <col min="12048" max="12048" width="0" style="200" hidden="1" customWidth="1"/>
    <col min="12049" max="12049" width="1.28515625" style="200" customWidth="1"/>
    <col min="12050" max="12054" width="4.7109375" style="200" customWidth="1"/>
    <col min="12055" max="12055" width="1.5703125" style="200" customWidth="1"/>
    <col min="12056" max="12288" width="0" style="200" hidden="1"/>
    <col min="12289" max="12289" width="6.140625" style="200" customWidth="1"/>
    <col min="12290" max="12292" width="4.7109375" style="200" customWidth="1"/>
    <col min="12293" max="12293" width="6.28515625" style="200" customWidth="1"/>
    <col min="12294" max="12295" width="4.7109375" style="200" customWidth="1"/>
    <col min="12296" max="12296" width="1.7109375" style="200" customWidth="1"/>
    <col min="12297" max="12297" width="4.85546875" style="200" customWidth="1"/>
    <col min="12298" max="12298" width="3.85546875" style="200" customWidth="1"/>
    <col min="12299" max="12301" width="4.7109375" style="200" customWidth="1"/>
    <col min="12302" max="12302" width="9.42578125" style="200" customWidth="1"/>
    <col min="12303" max="12303" width="9.5703125" style="200" customWidth="1"/>
    <col min="12304" max="12304" width="0" style="200" hidden="1" customWidth="1"/>
    <col min="12305" max="12305" width="1.28515625" style="200" customWidth="1"/>
    <col min="12306" max="12310" width="4.7109375" style="200" customWidth="1"/>
    <col min="12311" max="12311" width="1.5703125" style="200" customWidth="1"/>
    <col min="12312" max="12544" width="0" style="200" hidden="1"/>
    <col min="12545" max="12545" width="6.140625" style="200" customWidth="1"/>
    <col min="12546" max="12548" width="4.7109375" style="200" customWidth="1"/>
    <col min="12549" max="12549" width="6.28515625" style="200" customWidth="1"/>
    <col min="12550" max="12551" width="4.7109375" style="200" customWidth="1"/>
    <col min="12552" max="12552" width="1.7109375" style="200" customWidth="1"/>
    <col min="12553" max="12553" width="4.85546875" style="200" customWidth="1"/>
    <col min="12554" max="12554" width="3.85546875" style="200" customWidth="1"/>
    <col min="12555" max="12557" width="4.7109375" style="200" customWidth="1"/>
    <col min="12558" max="12558" width="9.42578125" style="200" customWidth="1"/>
    <col min="12559" max="12559" width="9.5703125" style="200" customWidth="1"/>
    <col min="12560" max="12560" width="0" style="200" hidden="1" customWidth="1"/>
    <col min="12561" max="12561" width="1.28515625" style="200" customWidth="1"/>
    <col min="12562" max="12566" width="4.7109375" style="200" customWidth="1"/>
    <col min="12567" max="12567" width="1.5703125" style="200" customWidth="1"/>
    <col min="12568" max="12800" width="0" style="200" hidden="1"/>
    <col min="12801" max="12801" width="6.140625" style="200" customWidth="1"/>
    <col min="12802" max="12804" width="4.7109375" style="200" customWidth="1"/>
    <col min="12805" max="12805" width="6.28515625" style="200" customWidth="1"/>
    <col min="12806" max="12807" width="4.7109375" style="200" customWidth="1"/>
    <col min="12808" max="12808" width="1.7109375" style="200" customWidth="1"/>
    <col min="12809" max="12809" width="4.85546875" style="200" customWidth="1"/>
    <col min="12810" max="12810" width="3.85546875" style="200" customWidth="1"/>
    <col min="12811" max="12813" width="4.7109375" style="200" customWidth="1"/>
    <col min="12814" max="12814" width="9.42578125" style="200" customWidth="1"/>
    <col min="12815" max="12815" width="9.5703125" style="200" customWidth="1"/>
    <col min="12816" max="12816" width="0" style="200" hidden="1" customWidth="1"/>
    <col min="12817" max="12817" width="1.28515625" style="200" customWidth="1"/>
    <col min="12818" max="12822" width="4.7109375" style="200" customWidth="1"/>
    <col min="12823" max="12823" width="1.5703125" style="200" customWidth="1"/>
    <col min="12824" max="13056" width="0" style="200" hidden="1"/>
    <col min="13057" max="13057" width="6.140625" style="200" customWidth="1"/>
    <col min="13058" max="13060" width="4.7109375" style="200" customWidth="1"/>
    <col min="13061" max="13061" width="6.28515625" style="200" customWidth="1"/>
    <col min="13062" max="13063" width="4.7109375" style="200" customWidth="1"/>
    <col min="13064" max="13064" width="1.7109375" style="200" customWidth="1"/>
    <col min="13065" max="13065" width="4.85546875" style="200" customWidth="1"/>
    <col min="13066" max="13066" width="3.85546875" style="200" customWidth="1"/>
    <col min="13067" max="13069" width="4.7109375" style="200" customWidth="1"/>
    <col min="13070" max="13070" width="9.42578125" style="200" customWidth="1"/>
    <col min="13071" max="13071" width="9.5703125" style="200" customWidth="1"/>
    <col min="13072" max="13072" width="0" style="200" hidden="1" customWidth="1"/>
    <col min="13073" max="13073" width="1.28515625" style="200" customWidth="1"/>
    <col min="13074" max="13078" width="4.7109375" style="200" customWidth="1"/>
    <col min="13079" max="13079" width="1.5703125" style="200" customWidth="1"/>
    <col min="13080" max="13312" width="0" style="200" hidden="1"/>
    <col min="13313" max="13313" width="6.140625" style="200" customWidth="1"/>
    <col min="13314" max="13316" width="4.7109375" style="200" customWidth="1"/>
    <col min="13317" max="13317" width="6.28515625" style="200" customWidth="1"/>
    <col min="13318" max="13319" width="4.7109375" style="200" customWidth="1"/>
    <col min="13320" max="13320" width="1.7109375" style="200" customWidth="1"/>
    <col min="13321" max="13321" width="4.85546875" style="200" customWidth="1"/>
    <col min="13322" max="13322" width="3.85546875" style="200" customWidth="1"/>
    <col min="13323" max="13325" width="4.7109375" style="200" customWidth="1"/>
    <col min="13326" max="13326" width="9.42578125" style="200" customWidth="1"/>
    <col min="13327" max="13327" width="9.5703125" style="200" customWidth="1"/>
    <col min="13328" max="13328" width="0" style="200" hidden="1" customWidth="1"/>
    <col min="13329" max="13329" width="1.28515625" style="200" customWidth="1"/>
    <col min="13330" max="13334" width="4.7109375" style="200" customWidth="1"/>
    <col min="13335" max="13335" width="1.5703125" style="200" customWidth="1"/>
    <col min="13336" max="13568" width="0" style="200" hidden="1"/>
    <col min="13569" max="13569" width="6.140625" style="200" customWidth="1"/>
    <col min="13570" max="13572" width="4.7109375" style="200" customWidth="1"/>
    <col min="13573" max="13573" width="6.28515625" style="200" customWidth="1"/>
    <col min="13574" max="13575" width="4.7109375" style="200" customWidth="1"/>
    <col min="13576" max="13576" width="1.7109375" style="200" customWidth="1"/>
    <col min="13577" max="13577" width="4.85546875" style="200" customWidth="1"/>
    <col min="13578" max="13578" width="3.85546875" style="200" customWidth="1"/>
    <col min="13579" max="13581" width="4.7109375" style="200" customWidth="1"/>
    <col min="13582" max="13582" width="9.42578125" style="200" customWidth="1"/>
    <col min="13583" max="13583" width="9.5703125" style="200" customWidth="1"/>
    <col min="13584" max="13584" width="0" style="200" hidden="1" customWidth="1"/>
    <col min="13585" max="13585" width="1.28515625" style="200" customWidth="1"/>
    <col min="13586" max="13590" width="4.7109375" style="200" customWidth="1"/>
    <col min="13591" max="13591" width="1.5703125" style="200" customWidth="1"/>
    <col min="13592" max="13824" width="0" style="200" hidden="1"/>
    <col min="13825" max="13825" width="6.140625" style="200" customWidth="1"/>
    <col min="13826" max="13828" width="4.7109375" style="200" customWidth="1"/>
    <col min="13829" max="13829" width="6.28515625" style="200" customWidth="1"/>
    <col min="13830" max="13831" width="4.7109375" style="200" customWidth="1"/>
    <col min="13832" max="13832" width="1.7109375" style="200" customWidth="1"/>
    <col min="13833" max="13833" width="4.85546875" style="200" customWidth="1"/>
    <col min="13834" max="13834" width="3.85546875" style="200" customWidth="1"/>
    <col min="13835" max="13837" width="4.7109375" style="200" customWidth="1"/>
    <col min="13838" max="13838" width="9.42578125" style="200" customWidth="1"/>
    <col min="13839" max="13839" width="9.5703125" style="200" customWidth="1"/>
    <col min="13840" max="13840" width="0" style="200" hidden="1" customWidth="1"/>
    <col min="13841" max="13841" width="1.28515625" style="200" customWidth="1"/>
    <col min="13842" max="13846" width="4.7109375" style="200" customWidth="1"/>
    <col min="13847" max="13847" width="1.5703125" style="200" customWidth="1"/>
    <col min="13848" max="14080" width="0" style="200" hidden="1"/>
    <col min="14081" max="14081" width="6.140625" style="200" customWidth="1"/>
    <col min="14082" max="14084" width="4.7109375" style="200" customWidth="1"/>
    <col min="14085" max="14085" width="6.28515625" style="200" customWidth="1"/>
    <col min="14086" max="14087" width="4.7109375" style="200" customWidth="1"/>
    <col min="14088" max="14088" width="1.7109375" style="200" customWidth="1"/>
    <col min="14089" max="14089" width="4.85546875" style="200" customWidth="1"/>
    <col min="14090" max="14090" width="3.85546875" style="200" customWidth="1"/>
    <col min="14091" max="14093" width="4.7109375" style="200" customWidth="1"/>
    <col min="14094" max="14094" width="9.42578125" style="200" customWidth="1"/>
    <col min="14095" max="14095" width="9.5703125" style="200" customWidth="1"/>
    <col min="14096" max="14096" width="0" style="200" hidden="1" customWidth="1"/>
    <col min="14097" max="14097" width="1.28515625" style="200" customWidth="1"/>
    <col min="14098" max="14102" width="4.7109375" style="200" customWidth="1"/>
    <col min="14103" max="14103" width="1.5703125" style="200" customWidth="1"/>
    <col min="14104" max="14336" width="0" style="200" hidden="1"/>
    <col min="14337" max="14337" width="6.140625" style="200" customWidth="1"/>
    <col min="14338" max="14340" width="4.7109375" style="200" customWidth="1"/>
    <col min="14341" max="14341" width="6.28515625" style="200" customWidth="1"/>
    <col min="14342" max="14343" width="4.7109375" style="200" customWidth="1"/>
    <col min="14344" max="14344" width="1.7109375" style="200" customWidth="1"/>
    <col min="14345" max="14345" width="4.85546875" style="200" customWidth="1"/>
    <col min="14346" max="14346" width="3.85546875" style="200" customWidth="1"/>
    <col min="14347" max="14349" width="4.7109375" style="200" customWidth="1"/>
    <col min="14350" max="14350" width="9.42578125" style="200" customWidth="1"/>
    <col min="14351" max="14351" width="9.5703125" style="200" customWidth="1"/>
    <col min="14352" max="14352" width="0" style="200" hidden="1" customWidth="1"/>
    <col min="14353" max="14353" width="1.28515625" style="200" customWidth="1"/>
    <col min="14354" max="14358" width="4.7109375" style="200" customWidth="1"/>
    <col min="14359" max="14359" width="1.5703125" style="200" customWidth="1"/>
    <col min="14360" max="14592" width="0" style="200" hidden="1"/>
    <col min="14593" max="14593" width="6.140625" style="200" customWidth="1"/>
    <col min="14594" max="14596" width="4.7109375" style="200" customWidth="1"/>
    <col min="14597" max="14597" width="6.28515625" style="200" customWidth="1"/>
    <col min="14598" max="14599" width="4.7109375" style="200" customWidth="1"/>
    <col min="14600" max="14600" width="1.7109375" style="200" customWidth="1"/>
    <col min="14601" max="14601" width="4.85546875" style="200" customWidth="1"/>
    <col min="14602" max="14602" width="3.85546875" style="200" customWidth="1"/>
    <col min="14603" max="14605" width="4.7109375" style="200" customWidth="1"/>
    <col min="14606" max="14606" width="9.42578125" style="200" customWidth="1"/>
    <col min="14607" max="14607" width="9.5703125" style="200" customWidth="1"/>
    <col min="14608" max="14608" width="0" style="200" hidden="1" customWidth="1"/>
    <col min="14609" max="14609" width="1.28515625" style="200" customWidth="1"/>
    <col min="14610" max="14614" width="4.7109375" style="200" customWidth="1"/>
    <col min="14615" max="14615" width="1.5703125" style="200" customWidth="1"/>
    <col min="14616" max="14848" width="0" style="200" hidden="1"/>
    <col min="14849" max="14849" width="6.140625" style="200" customWidth="1"/>
    <col min="14850" max="14852" width="4.7109375" style="200" customWidth="1"/>
    <col min="14853" max="14853" width="6.28515625" style="200" customWidth="1"/>
    <col min="14854" max="14855" width="4.7109375" style="200" customWidth="1"/>
    <col min="14856" max="14856" width="1.7109375" style="200" customWidth="1"/>
    <col min="14857" max="14857" width="4.85546875" style="200" customWidth="1"/>
    <col min="14858" max="14858" width="3.85546875" style="200" customWidth="1"/>
    <col min="14859" max="14861" width="4.7109375" style="200" customWidth="1"/>
    <col min="14862" max="14862" width="9.42578125" style="200" customWidth="1"/>
    <col min="14863" max="14863" width="9.5703125" style="200" customWidth="1"/>
    <col min="14864" max="14864" width="0" style="200" hidden="1" customWidth="1"/>
    <col min="14865" max="14865" width="1.28515625" style="200" customWidth="1"/>
    <col min="14866" max="14870" width="4.7109375" style="200" customWidth="1"/>
    <col min="14871" max="14871" width="1.5703125" style="200" customWidth="1"/>
    <col min="14872" max="15104" width="0" style="200" hidden="1"/>
    <col min="15105" max="15105" width="6.140625" style="200" customWidth="1"/>
    <col min="15106" max="15108" width="4.7109375" style="200" customWidth="1"/>
    <col min="15109" max="15109" width="6.28515625" style="200" customWidth="1"/>
    <col min="15110" max="15111" width="4.7109375" style="200" customWidth="1"/>
    <col min="15112" max="15112" width="1.7109375" style="200" customWidth="1"/>
    <col min="15113" max="15113" width="4.85546875" style="200" customWidth="1"/>
    <col min="15114" max="15114" width="3.85546875" style="200" customWidth="1"/>
    <col min="15115" max="15117" width="4.7109375" style="200" customWidth="1"/>
    <col min="15118" max="15118" width="9.42578125" style="200" customWidth="1"/>
    <col min="15119" max="15119" width="9.5703125" style="200" customWidth="1"/>
    <col min="15120" max="15120" width="0" style="200" hidden="1" customWidth="1"/>
    <col min="15121" max="15121" width="1.28515625" style="200" customWidth="1"/>
    <col min="15122" max="15126" width="4.7109375" style="200" customWidth="1"/>
    <col min="15127" max="15127" width="1.5703125" style="200" customWidth="1"/>
    <col min="15128" max="15360" width="0" style="200" hidden="1"/>
    <col min="15361" max="15361" width="6.140625" style="200" customWidth="1"/>
    <col min="15362" max="15364" width="4.7109375" style="200" customWidth="1"/>
    <col min="15365" max="15365" width="6.28515625" style="200" customWidth="1"/>
    <col min="15366" max="15367" width="4.7109375" style="200" customWidth="1"/>
    <col min="15368" max="15368" width="1.7109375" style="200" customWidth="1"/>
    <col min="15369" max="15369" width="4.85546875" style="200" customWidth="1"/>
    <col min="15370" max="15370" width="3.85546875" style="200" customWidth="1"/>
    <col min="15371" max="15373" width="4.7109375" style="200" customWidth="1"/>
    <col min="15374" max="15374" width="9.42578125" style="200" customWidth="1"/>
    <col min="15375" max="15375" width="9.5703125" style="200" customWidth="1"/>
    <col min="15376" max="15376" width="0" style="200" hidden="1" customWidth="1"/>
    <col min="15377" max="15377" width="1.28515625" style="200" customWidth="1"/>
    <col min="15378" max="15382" width="4.7109375" style="200" customWidth="1"/>
    <col min="15383" max="15383" width="1.5703125" style="200" customWidth="1"/>
    <col min="15384" max="15616" width="0" style="200" hidden="1"/>
    <col min="15617" max="15617" width="6.140625" style="200" customWidth="1"/>
    <col min="15618" max="15620" width="4.7109375" style="200" customWidth="1"/>
    <col min="15621" max="15621" width="6.28515625" style="200" customWidth="1"/>
    <col min="15622" max="15623" width="4.7109375" style="200" customWidth="1"/>
    <col min="15624" max="15624" width="1.7109375" style="200" customWidth="1"/>
    <col min="15625" max="15625" width="4.85546875" style="200" customWidth="1"/>
    <col min="15626" max="15626" width="3.85546875" style="200" customWidth="1"/>
    <col min="15627" max="15629" width="4.7109375" style="200" customWidth="1"/>
    <col min="15630" max="15630" width="9.42578125" style="200" customWidth="1"/>
    <col min="15631" max="15631" width="9.5703125" style="200" customWidth="1"/>
    <col min="15632" max="15632" width="0" style="200" hidden="1" customWidth="1"/>
    <col min="15633" max="15633" width="1.28515625" style="200" customWidth="1"/>
    <col min="15634" max="15638" width="4.7109375" style="200" customWidth="1"/>
    <col min="15639" max="15639" width="1.5703125" style="200" customWidth="1"/>
    <col min="15640" max="15872" width="0" style="200" hidden="1"/>
    <col min="15873" max="15873" width="6.140625" style="200" customWidth="1"/>
    <col min="15874" max="15876" width="4.7109375" style="200" customWidth="1"/>
    <col min="15877" max="15877" width="6.28515625" style="200" customWidth="1"/>
    <col min="15878" max="15879" width="4.7109375" style="200" customWidth="1"/>
    <col min="15880" max="15880" width="1.7109375" style="200" customWidth="1"/>
    <col min="15881" max="15881" width="4.85546875" style="200" customWidth="1"/>
    <col min="15882" max="15882" width="3.85546875" style="200" customWidth="1"/>
    <col min="15883" max="15885" width="4.7109375" style="200" customWidth="1"/>
    <col min="15886" max="15886" width="9.42578125" style="200" customWidth="1"/>
    <col min="15887" max="15887" width="9.5703125" style="200" customWidth="1"/>
    <col min="15888" max="15888" width="0" style="200" hidden="1" customWidth="1"/>
    <col min="15889" max="15889" width="1.28515625" style="200" customWidth="1"/>
    <col min="15890" max="15894" width="4.7109375" style="200" customWidth="1"/>
    <col min="15895" max="15895" width="1.5703125" style="200" customWidth="1"/>
    <col min="15896" max="16128" width="0" style="200" hidden="1"/>
    <col min="16129" max="16129" width="6.140625" style="200" customWidth="1"/>
    <col min="16130" max="16132" width="4.7109375" style="200" customWidth="1"/>
    <col min="16133" max="16133" width="6.28515625" style="200" customWidth="1"/>
    <col min="16134" max="16135" width="4.7109375" style="200" customWidth="1"/>
    <col min="16136" max="16136" width="1.7109375" style="200" customWidth="1"/>
    <col min="16137" max="16137" width="4.85546875" style="200" customWidth="1"/>
    <col min="16138" max="16138" width="3.85546875" style="200" customWidth="1"/>
    <col min="16139" max="16141" width="4.7109375" style="200" customWidth="1"/>
    <col min="16142" max="16142" width="9.42578125" style="200" customWidth="1"/>
    <col min="16143" max="16143" width="9.5703125" style="200" customWidth="1"/>
    <col min="16144" max="16144" width="0" style="200" hidden="1" customWidth="1"/>
    <col min="16145" max="16145" width="1.28515625" style="200" customWidth="1"/>
    <col min="16146" max="16150" width="4.7109375" style="200" customWidth="1"/>
    <col min="16151" max="16151" width="1.5703125" style="200" customWidth="1"/>
    <col min="16152" max="16384" width="0" style="200" hidden="1"/>
  </cols>
  <sheetData>
    <row r="1" spans="1:22" ht="27">
      <c r="T1" s="201" t="s">
        <v>93</v>
      </c>
      <c r="V1" s="202"/>
    </row>
    <row r="2" spans="1:22" ht="21.75" customHeight="1">
      <c r="A2" s="568" t="s">
        <v>14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</row>
    <row r="3" spans="1:22" ht="21.75" customHeight="1">
      <c r="A3" s="569" t="s">
        <v>94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</row>
    <row r="4" spans="1:22" ht="21.75" customHeight="1">
      <c r="A4" s="147" t="s">
        <v>15</v>
      </c>
      <c r="B4" s="570" t="s">
        <v>16</v>
      </c>
      <c r="C4" s="570"/>
      <c r="D4" s="570"/>
      <c r="E4" s="203" t="s">
        <v>95</v>
      </c>
      <c r="F4" s="203"/>
      <c r="G4" s="203"/>
      <c r="H4" s="203"/>
      <c r="I4" s="571" t="str">
        <f>ปร.6!E2</f>
        <v>งานปรับปรุงห้องน้ำ อาคาร 3</v>
      </c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21.75" customHeight="1">
      <c r="A5" s="204" t="s">
        <v>15</v>
      </c>
      <c r="B5" s="560" t="s">
        <v>17</v>
      </c>
      <c r="C5" s="560"/>
      <c r="D5" s="560"/>
      <c r="E5" s="572" t="s">
        <v>72</v>
      </c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21.75" customHeight="1">
      <c r="A6" s="204" t="s">
        <v>15</v>
      </c>
      <c r="B6" s="560" t="s">
        <v>18</v>
      </c>
      <c r="C6" s="560"/>
      <c r="D6" s="560"/>
      <c r="E6" s="566" t="s">
        <v>105</v>
      </c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</row>
    <row r="7" spans="1:22" ht="21.75" customHeight="1">
      <c r="A7" s="204" t="s">
        <v>15</v>
      </c>
      <c r="B7" s="560" t="s">
        <v>19</v>
      </c>
      <c r="C7" s="560"/>
      <c r="D7" s="560"/>
      <c r="E7" s="560"/>
      <c r="F7" s="560"/>
      <c r="G7" s="560"/>
      <c r="H7" s="560"/>
      <c r="I7" s="560" t="s">
        <v>106</v>
      </c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</row>
    <row r="8" spans="1:22" ht="21.75" customHeight="1">
      <c r="A8" s="204" t="s">
        <v>15</v>
      </c>
      <c r="B8" s="205" t="s">
        <v>96</v>
      </c>
      <c r="C8" s="205"/>
      <c r="D8" s="567"/>
      <c r="E8" s="567"/>
      <c r="F8" s="567"/>
      <c r="G8" s="567"/>
      <c r="H8" s="205"/>
      <c r="I8" s="205"/>
      <c r="J8" s="205"/>
      <c r="K8" s="205"/>
      <c r="L8" s="205"/>
      <c r="M8" s="205"/>
      <c r="N8" s="205"/>
      <c r="O8" s="205" t="s">
        <v>8</v>
      </c>
      <c r="P8" s="205"/>
      <c r="Q8" s="205"/>
      <c r="R8" s="205"/>
      <c r="S8" s="205"/>
      <c r="T8" s="205"/>
      <c r="U8" s="205"/>
      <c r="V8" s="205"/>
    </row>
    <row r="9" spans="1:22" ht="21.75" customHeight="1">
      <c r="A9" s="204" t="s">
        <v>15</v>
      </c>
      <c r="B9" s="206" t="s">
        <v>34</v>
      </c>
      <c r="C9" s="206"/>
      <c r="D9" s="206"/>
      <c r="E9" s="206"/>
      <c r="F9" s="206"/>
      <c r="G9" s="206"/>
      <c r="H9" s="206"/>
      <c r="I9" s="206"/>
      <c r="J9" s="559"/>
      <c r="K9" s="559"/>
      <c r="L9" s="207" t="s">
        <v>13</v>
      </c>
      <c r="M9" s="208"/>
      <c r="N9" s="560"/>
      <c r="O9" s="560"/>
      <c r="P9" s="560"/>
      <c r="Q9" s="560"/>
      <c r="R9" s="560"/>
      <c r="S9" s="560"/>
      <c r="T9" s="560"/>
      <c r="U9" s="560"/>
      <c r="V9" s="560"/>
    </row>
    <row r="10" spans="1:22" s="211" customFormat="1" ht="21.75" customHeight="1" thickBot="1">
      <c r="A10" s="209" t="s">
        <v>15</v>
      </c>
      <c r="B10" s="210" t="s">
        <v>67</v>
      </c>
      <c r="C10" s="210"/>
      <c r="D10" s="210"/>
      <c r="E10" s="210"/>
      <c r="F10" s="561"/>
      <c r="G10" s="561"/>
      <c r="H10" s="561"/>
      <c r="I10" s="561"/>
      <c r="J10" s="561"/>
      <c r="K10" s="561"/>
      <c r="L10" s="561"/>
      <c r="M10" s="210"/>
      <c r="N10" s="210"/>
      <c r="O10" s="210"/>
      <c r="P10" s="210"/>
      <c r="Q10" s="210"/>
      <c r="R10" s="210"/>
      <c r="S10" s="210"/>
      <c r="T10" s="210"/>
      <c r="U10" s="210"/>
      <c r="V10" s="210"/>
    </row>
    <row r="11" spans="1:22" ht="40.5" customHeight="1" thickTop="1" thickBot="1">
      <c r="A11" s="212" t="s">
        <v>1</v>
      </c>
      <c r="B11" s="562" t="s">
        <v>2</v>
      </c>
      <c r="C11" s="562"/>
      <c r="D11" s="562"/>
      <c r="E11" s="562"/>
      <c r="F11" s="562"/>
      <c r="G11" s="562"/>
      <c r="H11" s="562"/>
      <c r="I11" s="562"/>
      <c r="J11" s="562"/>
      <c r="K11" s="563" t="s">
        <v>20</v>
      </c>
      <c r="L11" s="562"/>
      <c r="M11" s="562"/>
      <c r="N11" s="562"/>
      <c r="O11" s="213" t="s">
        <v>97</v>
      </c>
      <c r="P11" s="214"/>
      <c r="Q11" s="215"/>
      <c r="R11" s="564" t="s">
        <v>21</v>
      </c>
      <c r="S11" s="565"/>
      <c r="T11" s="565"/>
      <c r="U11" s="562" t="s">
        <v>7</v>
      </c>
      <c r="V11" s="562"/>
    </row>
    <row r="12" spans="1:22" ht="21.75" customHeight="1" thickTop="1">
      <c r="A12" s="216">
        <v>1</v>
      </c>
      <c r="B12" s="549" t="s">
        <v>98</v>
      </c>
      <c r="C12" s="549"/>
      <c r="D12" s="549"/>
      <c r="E12" s="549"/>
      <c r="F12" s="549"/>
      <c r="G12" s="549"/>
      <c r="H12" s="549"/>
      <c r="I12" s="549"/>
      <c r="J12" s="549"/>
      <c r="K12" s="550"/>
      <c r="L12" s="550"/>
      <c r="M12" s="550"/>
      <c r="N12" s="550"/>
      <c r="O12" s="551"/>
      <c r="P12" s="551"/>
      <c r="Q12" s="551"/>
      <c r="R12" s="552"/>
      <c r="S12" s="553"/>
      <c r="T12" s="554"/>
      <c r="U12" s="555"/>
      <c r="V12" s="555"/>
    </row>
    <row r="13" spans="1:22" ht="21.75" customHeight="1">
      <c r="A13" s="217"/>
      <c r="B13" s="556"/>
      <c r="C13" s="557"/>
      <c r="D13" s="557"/>
      <c r="E13" s="557"/>
      <c r="F13" s="557"/>
      <c r="G13" s="557"/>
      <c r="H13" s="557"/>
      <c r="I13" s="557"/>
      <c r="J13" s="558"/>
      <c r="K13" s="532"/>
      <c r="L13" s="532"/>
      <c r="M13" s="532"/>
      <c r="N13" s="532"/>
      <c r="O13" s="532"/>
      <c r="P13" s="532"/>
      <c r="Q13" s="532"/>
      <c r="R13" s="533"/>
      <c r="S13" s="534"/>
      <c r="T13" s="535"/>
      <c r="U13" s="536"/>
      <c r="V13" s="536"/>
    </row>
    <row r="14" spans="1:22" ht="21.75" customHeight="1">
      <c r="A14" s="217"/>
      <c r="B14" s="545"/>
      <c r="C14" s="545"/>
      <c r="D14" s="545"/>
      <c r="E14" s="545"/>
      <c r="F14" s="545"/>
      <c r="G14" s="545"/>
      <c r="H14" s="546"/>
      <c r="I14" s="547"/>
      <c r="J14" s="548"/>
      <c r="K14" s="532"/>
      <c r="L14" s="532"/>
      <c r="M14" s="532"/>
      <c r="N14" s="532"/>
      <c r="O14" s="532"/>
      <c r="P14" s="532"/>
      <c r="Q14" s="532"/>
      <c r="R14" s="533"/>
      <c r="S14" s="534"/>
      <c r="T14" s="535"/>
      <c r="U14" s="536"/>
      <c r="V14" s="536"/>
    </row>
    <row r="15" spans="1:22" ht="21.75" customHeight="1">
      <c r="A15" s="218"/>
      <c r="B15" s="528"/>
      <c r="C15" s="528"/>
      <c r="D15" s="528"/>
      <c r="E15" s="528"/>
      <c r="F15" s="528"/>
      <c r="G15" s="528"/>
      <c r="H15" s="529"/>
      <c r="I15" s="530"/>
      <c r="J15" s="531"/>
      <c r="K15" s="532"/>
      <c r="L15" s="532"/>
      <c r="M15" s="532"/>
      <c r="N15" s="532"/>
      <c r="O15" s="532"/>
      <c r="P15" s="532"/>
      <c r="Q15" s="532"/>
      <c r="R15" s="533"/>
      <c r="S15" s="534"/>
      <c r="T15" s="535"/>
      <c r="U15" s="536"/>
      <c r="V15" s="536"/>
    </row>
    <row r="16" spans="1:22" ht="21.75" customHeight="1">
      <c r="A16" s="218"/>
      <c r="B16" s="528"/>
      <c r="C16" s="528"/>
      <c r="D16" s="528"/>
      <c r="E16" s="528"/>
      <c r="F16" s="528"/>
      <c r="G16" s="528"/>
      <c r="H16" s="529"/>
      <c r="I16" s="530"/>
      <c r="J16" s="531"/>
      <c r="K16" s="532"/>
      <c r="L16" s="532"/>
      <c r="M16" s="532"/>
      <c r="N16" s="532"/>
      <c r="O16" s="532"/>
      <c r="P16" s="532"/>
      <c r="Q16" s="532"/>
      <c r="R16" s="533"/>
      <c r="S16" s="534"/>
      <c r="T16" s="535"/>
      <c r="U16" s="536"/>
      <c r="V16" s="536"/>
    </row>
    <row r="17" spans="1:24" ht="21.75" customHeight="1">
      <c r="A17" s="219"/>
      <c r="B17" s="537"/>
      <c r="C17" s="537"/>
      <c r="D17" s="537"/>
      <c r="E17" s="537"/>
      <c r="F17" s="537"/>
      <c r="G17" s="537"/>
      <c r="H17" s="538"/>
      <c r="I17" s="539"/>
      <c r="J17" s="540"/>
      <c r="K17" s="541"/>
      <c r="L17" s="541"/>
      <c r="M17" s="541"/>
      <c r="N17" s="541"/>
      <c r="O17" s="541"/>
      <c r="P17" s="541"/>
      <c r="Q17" s="541"/>
      <c r="R17" s="542"/>
      <c r="S17" s="543"/>
      <c r="T17" s="544"/>
      <c r="U17" s="527"/>
      <c r="V17" s="527"/>
    </row>
    <row r="18" spans="1:24" ht="21.75" customHeight="1">
      <c r="A18" s="220" t="s">
        <v>27</v>
      </c>
      <c r="B18" s="510" t="s">
        <v>99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2"/>
      <c r="R18" s="513"/>
      <c r="S18" s="514"/>
      <c r="T18" s="515"/>
      <c r="U18" s="516"/>
      <c r="V18" s="517"/>
    </row>
    <row r="19" spans="1:24" ht="21.75" customHeight="1" thickBot="1">
      <c r="A19" s="219"/>
      <c r="B19" s="518" t="s">
        <v>100</v>
      </c>
      <c r="C19" s="519"/>
      <c r="D19" s="519"/>
      <c r="E19" s="519"/>
      <c r="F19" s="520" t="str">
        <f>BAHTTEXT(R19)</f>
        <v>ศูนย์บาทถ้วน</v>
      </c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1"/>
      <c r="R19" s="522"/>
      <c r="S19" s="523"/>
      <c r="T19" s="524"/>
      <c r="U19" s="525"/>
      <c r="V19" s="526"/>
    </row>
    <row r="20" spans="1:24" ht="21.75" customHeight="1" thickTop="1">
      <c r="A20" s="147" t="s">
        <v>15</v>
      </c>
      <c r="B20" s="416" t="s">
        <v>77</v>
      </c>
      <c r="C20" s="416"/>
      <c r="D20" s="416"/>
      <c r="E20" s="416"/>
      <c r="F20" s="416"/>
      <c r="G20" s="415"/>
      <c r="H20" s="415"/>
      <c r="I20" s="415"/>
      <c r="J20" s="464" t="s">
        <v>76</v>
      </c>
      <c r="K20" s="464"/>
      <c r="L20" s="464"/>
      <c r="M20" s="507"/>
      <c r="N20" s="507"/>
      <c r="O20" s="507"/>
      <c r="P20" s="507"/>
      <c r="Q20" s="507"/>
      <c r="R20" s="507"/>
      <c r="S20" s="507"/>
      <c r="T20" s="507"/>
      <c r="U20" s="507"/>
      <c r="V20" s="507"/>
    </row>
    <row r="21" spans="1:24" ht="21.75" customHeight="1">
      <c r="A21" s="148" t="s">
        <v>15</v>
      </c>
      <c r="B21" s="409" t="s">
        <v>75</v>
      </c>
      <c r="C21" s="409"/>
      <c r="D21" s="409"/>
      <c r="E21" s="409"/>
      <c r="F21" s="409"/>
      <c r="G21" s="508"/>
      <c r="H21" s="508"/>
      <c r="I21" s="508"/>
      <c r="J21" s="465" t="s">
        <v>101</v>
      </c>
      <c r="K21" s="465"/>
      <c r="L21" s="465"/>
      <c r="M21" s="509"/>
      <c r="N21" s="509"/>
      <c r="O21" s="509"/>
      <c r="P21" s="509"/>
      <c r="Q21" s="509"/>
      <c r="R21" s="509"/>
      <c r="S21" s="509"/>
      <c r="T21" s="509"/>
      <c r="U21" s="509"/>
      <c r="V21" s="509"/>
    </row>
    <row r="22" spans="1:24" ht="21.75" customHeight="1">
      <c r="A22" s="221"/>
      <c r="B22" s="222"/>
      <c r="C22" s="222"/>
      <c r="D22" s="222"/>
      <c r="E22" s="222"/>
      <c r="F22" s="502"/>
      <c r="G22" s="502"/>
      <c r="H22" s="502"/>
      <c r="I22" s="506"/>
      <c r="J22" s="506"/>
      <c r="K22" s="506"/>
      <c r="L22" s="506"/>
      <c r="M22" s="506"/>
      <c r="N22" s="506"/>
      <c r="O22" s="506"/>
      <c r="P22" s="506"/>
      <c r="Q22" s="506"/>
      <c r="R22" s="502"/>
      <c r="S22" s="502"/>
      <c r="T22" s="502"/>
      <c r="U22" s="502"/>
      <c r="V22" s="502"/>
      <c r="W22" s="502"/>
      <c r="X22" s="223"/>
    </row>
    <row r="23" spans="1:24" s="223" customFormat="1" ht="21.75" customHeight="1">
      <c r="A23" s="502"/>
      <c r="B23" s="502"/>
      <c r="C23" s="224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00"/>
      <c r="O23" s="200"/>
      <c r="P23" s="226"/>
      <c r="Q23" s="226"/>
      <c r="R23" s="502"/>
      <c r="S23" s="502"/>
      <c r="T23" s="502"/>
      <c r="U23" s="502"/>
      <c r="V23" s="502"/>
      <c r="W23" s="502"/>
      <c r="X23" s="200"/>
    </row>
    <row r="24" spans="1:24" ht="21.75" customHeight="1">
      <c r="A24" s="502"/>
      <c r="B24" s="502"/>
      <c r="C24" s="224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P24" s="226"/>
      <c r="Q24" s="226"/>
      <c r="R24" s="502"/>
      <c r="S24" s="502"/>
      <c r="T24" s="502"/>
      <c r="U24" s="502"/>
      <c r="V24" s="502"/>
      <c r="W24" s="502"/>
    </row>
    <row r="25" spans="1:24" ht="21.75" customHeight="1">
      <c r="A25" s="502"/>
      <c r="B25" s="502"/>
      <c r="C25" s="224"/>
      <c r="D25" s="504"/>
      <c r="E25" s="504"/>
      <c r="F25" s="504"/>
      <c r="G25" s="504"/>
      <c r="H25" s="225"/>
      <c r="I25" s="225"/>
      <c r="K25" s="225"/>
      <c r="L25" s="225"/>
      <c r="M25" s="225"/>
      <c r="N25" s="225"/>
      <c r="O25" s="225"/>
      <c r="P25" s="226"/>
      <c r="Q25" s="226"/>
      <c r="R25" s="227"/>
      <c r="S25" s="227"/>
      <c r="T25" s="227"/>
      <c r="U25" s="227"/>
      <c r="V25" s="227"/>
      <c r="W25" s="227"/>
    </row>
    <row r="26" spans="1:24" ht="21.75" customHeight="1">
      <c r="A26" s="502"/>
      <c r="B26" s="502"/>
      <c r="C26" s="224"/>
      <c r="D26" s="224"/>
      <c r="E26" s="224"/>
      <c r="F26" s="224"/>
      <c r="G26" s="224"/>
      <c r="H26" s="224"/>
      <c r="I26" s="224"/>
      <c r="K26" s="228"/>
      <c r="L26" s="228"/>
      <c r="M26" s="228"/>
      <c r="N26" s="228"/>
      <c r="O26" s="228"/>
      <c r="P26" s="226"/>
      <c r="Q26" s="226"/>
      <c r="R26" s="227"/>
      <c r="S26" s="227"/>
      <c r="T26" s="227"/>
      <c r="U26" s="227"/>
      <c r="V26" s="227"/>
      <c r="W26" s="227"/>
    </row>
    <row r="27" spans="1:24" ht="21.75" customHeight="1">
      <c r="A27" s="502"/>
      <c r="B27" s="502"/>
      <c r="C27" s="224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P27" s="226"/>
      <c r="Q27" s="226"/>
      <c r="R27" s="229"/>
      <c r="S27" s="229"/>
      <c r="T27" s="229"/>
      <c r="U27" s="229"/>
      <c r="V27" s="229"/>
      <c r="W27" s="229"/>
    </row>
    <row r="28" spans="1:24" ht="21.75" customHeight="1">
      <c r="A28" s="502"/>
      <c r="B28" s="502"/>
      <c r="C28" s="224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P28" s="226"/>
      <c r="Q28" s="226"/>
    </row>
    <row r="29" spans="1:24" ht="21.75" customHeight="1">
      <c r="A29" s="502"/>
      <c r="B29" s="502"/>
      <c r="C29" s="229"/>
      <c r="D29" s="505"/>
      <c r="E29" s="505"/>
      <c r="F29" s="505"/>
      <c r="G29" s="505"/>
      <c r="H29" s="230"/>
      <c r="I29" s="230"/>
      <c r="K29" s="230"/>
      <c r="L29" s="230"/>
      <c r="M29" s="230"/>
      <c r="N29" s="230"/>
      <c r="O29" s="230"/>
      <c r="P29" s="226"/>
      <c r="Q29" s="226"/>
      <c r="R29" s="227"/>
      <c r="S29" s="227"/>
      <c r="T29" s="227"/>
      <c r="U29" s="227"/>
      <c r="V29" s="227"/>
      <c r="W29" s="227"/>
    </row>
    <row r="30" spans="1:24" ht="21.75" customHeight="1">
      <c r="A30" s="229"/>
      <c r="B30" s="229"/>
      <c r="C30" s="229"/>
      <c r="D30" s="229"/>
      <c r="E30" s="229"/>
      <c r="F30" s="229"/>
      <c r="G30" s="230"/>
      <c r="H30" s="230"/>
      <c r="I30" s="230"/>
      <c r="J30" s="230"/>
      <c r="K30" s="230"/>
      <c r="L30" s="230"/>
      <c r="M30" s="230"/>
      <c r="N30" s="230"/>
      <c r="O30" s="230"/>
      <c r="P30" s="226"/>
      <c r="Q30" s="226"/>
      <c r="R30" s="227"/>
      <c r="S30" s="227"/>
      <c r="T30" s="227"/>
      <c r="U30" s="227"/>
      <c r="V30" s="227"/>
      <c r="W30" s="227"/>
    </row>
    <row r="31" spans="1:24" ht="21.75" customHeight="1">
      <c r="A31" s="229"/>
      <c r="B31" s="229"/>
      <c r="C31" s="224"/>
      <c r="D31" s="225"/>
      <c r="E31" s="225"/>
      <c r="F31" s="225"/>
      <c r="G31" s="225"/>
      <c r="H31" s="225"/>
      <c r="I31" s="225"/>
      <c r="J31" s="225"/>
      <c r="K31" s="225"/>
      <c r="L31" s="225"/>
      <c r="M31" s="224"/>
      <c r="N31" s="225"/>
      <c r="O31" s="225"/>
      <c r="P31" s="225"/>
      <c r="Q31" s="225"/>
      <c r="R31" s="225"/>
      <c r="S31" s="225"/>
      <c r="T31" s="225"/>
      <c r="U31" s="225"/>
      <c r="V31" s="225"/>
    </row>
    <row r="32" spans="1:24" ht="21.75" customHeight="1">
      <c r="A32" s="502"/>
      <c r="B32" s="502"/>
      <c r="C32" s="224"/>
      <c r="D32" s="225"/>
      <c r="E32" s="225"/>
      <c r="F32" s="225"/>
      <c r="G32" s="225"/>
      <c r="H32" s="225"/>
      <c r="I32" s="225"/>
      <c r="J32" s="225"/>
      <c r="K32" s="225"/>
      <c r="L32" s="225"/>
      <c r="M32" s="224"/>
      <c r="N32" s="230"/>
      <c r="O32" s="225"/>
      <c r="P32" s="225"/>
      <c r="Q32" s="225"/>
      <c r="R32" s="225"/>
      <c r="S32" s="225"/>
      <c r="T32" s="225"/>
      <c r="U32" s="225"/>
      <c r="V32" s="225"/>
    </row>
    <row r="33" spans="1:24" ht="21.75" customHeight="1">
      <c r="A33" s="502"/>
      <c r="B33" s="502"/>
      <c r="C33" s="229"/>
      <c r="D33" s="505"/>
      <c r="E33" s="505"/>
      <c r="F33" s="505"/>
      <c r="G33" s="505"/>
      <c r="H33" s="230"/>
      <c r="I33" s="230"/>
      <c r="J33" s="230"/>
      <c r="L33" s="230"/>
      <c r="M33" s="229"/>
      <c r="N33" s="229"/>
      <c r="O33" s="230"/>
      <c r="P33" s="230"/>
      <c r="Q33" s="230"/>
      <c r="R33" s="230"/>
      <c r="T33" s="230"/>
      <c r="U33" s="230"/>
      <c r="W33" s="230"/>
      <c r="X33" s="227"/>
    </row>
    <row r="34" spans="1:24" ht="21.75" customHeight="1">
      <c r="A34" s="224"/>
      <c r="B34" s="224"/>
      <c r="C34" s="229"/>
      <c r="D34" s="229"/>
      <c r="E34" s="229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226"/>
      <c r="Q34" s="226"/>
      <c r="R34" s="231"/>
      <c r="S34" s="231"/>
      <c r="T34" s="231"/>
      <c r="U34" s="231"/>
      <c r="V34" s="231"/>
      <c r="W34" s="231"/>
      <c r="X34" s="231"/>
    </row>
    <row r="35" spans="1:24">
      <c r="A35" s="211"/>
      <c r="B35" s="211"/>
      <c r="C35" s="211"/>
      <c r="D35" s="211"/>
      <c r="E35" s="211"/>
      <c r="F35" s="502"/>
      <c r="G35" s="502"/>
      <c r="H35" s="502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</row>
    <row r="36" spans="1:24"/>
    <row r="37" spans="1:24"/>
    <row r="38" spans="1:24"/>
    <row r="39" spans="1:24"/>
    <row r="40" spans="1:24"/>
    <row r="41" spans="1:24"/>
    <row r="42" spans="1:24"/>
    <row r="43" spans="1:24"/>
    <row r="44" spans="1:24"/>
    <row r="45" spans="1:24"/>
    <row r="46" spans="1:24"/>
    <row r="47" spans="1:24"/>
    <row r="48" spans="1:2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</sheetData>
  <mergeCells count="91">
    <mergeCell ref="A2:V2"/>
    <mergeCell ref="A3:V3"/>
    <mergeCell ref="B4:D4"/>
    <mergeCell ref="I4:V4"/>
    <mergeCell ref="B5:D5"/>
    <mergeCell ref="E5:V5"/>
    <mergeCell ref="B6:D6"/>
    <mergeCell ref="E6:V6"/>
    <mergeCell ref="B7:H7"/>
    <mergeCell ref="I7:V7"/>
    <mergeCell ref="D8:G8"/>
    <mergeCell ref="J9:K9"/>
    <mergeCell ref="N9:V9"/>
    <mergeCell ref="F10:L10"/>
    <mergeCell ref="B11:J11"/>
    <mergeCell ref="K11:N11"/>
    <mergeCell ref="R11:T11"/>
    <mergeCell ref="U11:V11"/>
    <mergeCell ref="B13:J13"/>
    <mergeCell ref="K13:N13"/>
    <mergeCell ref="O13:Q13"/>
    <mergeCell ref="R13:T13"/>
    <mergeCell ref="U13:V13"/>
    <mergeCell ref="B12:J12"/>
    <mergeCell ref="K12:N12"/>
    <mergeCell ref="O12:Q12"/>
    <mergeCell ref="R12:T12"/>
    <mergeCell ref="U12:V12"/>
    <mergeCell ref="U15:V15"/>
    <mergeCell ref="B14:H14"/>
    <mergeCell ref="I14:J14"/>
    <mergeCell ref="K14:N14"/>
    <mergeCell ref="O14:Q14"/>
    <mergeCell ref="R14:T14"/>
    <mergeCell ref="U14:V14"/>
    <mergeCell ref="B15:H15"/>
    <mergeCell ref="I15:J15"/>
    <mergeCell ref="K15:N15"/>
    <mergeCell ref="O15:Q15"/>
    <mergeCell ref="R15:T15"/>
    <mergeCell ref="U17:V17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B18:Q18"/>
    <mergeCell ref="R18:T18"/>
    <mergeCell ref="U18:V18"/>
    <mergeCell ref="B19:E19"/>
    <mergeCell ref="F19:Q19"/>
    <mergeCell ref="R19:T19"/>
    <mergeCell ref="U19:V19"/>
    <mergeCell ref="B20:F20"/>
    <mergeCell ref="G20:I20"/>
    <mergeCell ref="J20:L20"/>
    <mergeCell ref="M20:V20"/>
    <mergeCell ref="B21:F21"/>
    <mergeCell ref="G21:I21"/>
    <mergeCell ref="J21:L21"/>
    <mergeCell ref="M21:V21"/>
    <mergeCell ref="R24:U24"/>
    <mergeCell ref="V24:W24"/>
    <mergeCell ref="A25:B25"/>
    <mergeCell ref="A26:B26"/>
    <mergeCell ref="F22:H22"/>
    <mergeCell ref="I22:Q22"/>
    <mergeCell ref="R22:U22"/>
    <mergeCell ref="V22:W22"/>
    <mergeCell ref="A23:B23"/>
    <mergeCell ref="R23:U23"/>
    <mergeCell ref="V23:W23"/>
    <mergeCell ref="A27:B27"/>
    <mergeCell ref="D25:G25"/>
    <mergeCell ref="D29:G29"/>
    <mergeCell ref="D33:G33"/>
    <mergeCell ref="A24:B24"/>
    <mergeCell ref="Q35:X35"/>
    <mergeCell ref="A28:B28"/>
    <mergeCell ref="A29:B29"/>
    <mergeCell ref="A32:B32"/>
    <mergeCell ref="A33:B33"/>
    <mergeCell ref="F34:O34"/>
    <mergeCell ref="F35:H35"/>
    <mergeCell ref="I35:P35"/>
  </mergeCells>
  <printOptions horizontalCentered="1"/>
  <pageMargins left="0.15748031496063" right="0.196850393700787" top="0.27559055118110198" bottom="0.8" header="0" footer="0.4"/>
  <pageSetup paperSize="9" firstPageNumber="28" orientation="portrait" useFirstPageNumber="1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29"/>
  <sheetViews>
    <sheetView showGridLines="0" tabSelected="1" view="pageBreakPreview" topLeftCell="A10" zoomScale="85" zoomScaleNormal="100" zoomScaleSheetLayoutView="85" workbookViewId="0">
      <selection activeCell="G3" sqref="G3"/>
    </sheetView>
  </sheetViews>
  <sheetFormatPr defaultColWidth="0" defaultRowHeight="21.75"/>
  <cols>
    <col min="1" max="1" width="7.28515625" style="232" customWidth="1"/>
    <col min="2" max="2" width="54.28515625" style="233" customWidth="1"/>
    <col min="3" max="3" width="7.7109375" style="232" customWidth="1"/>
    <col min="4" max="4" width="6.7109375" style="232" bestFit="1" customWidth="1"/>
    <col min="5" max="5" width="12.7109375" style="232" customWidth="1"/>
    <col min="6" max="6" width="14" style="232" customWidth="1"/>
    <col min="7" max="7" width="12.7109375" style="232" customWidth="1"/>
    <col min="8" max="8" width="11" style="232" customWidth="1"/>
    <col min="9" max="9" width="15.5703125" style="232" customWidth="1"/>
    <col min="10" max="10" width="12.7109375" style="232" customWidth="1"/>
    <col min="11" max="11" width="2.140625" style="232" customWidth="1"/>
    <col min="12" max="256" width="0" style="232" hidden="1"/>
    <col min="257" max="257" width="6.5703125" style="232" customWidth="1"/>
    <col min="258" max="258" width="14" style="232" customWidth="1"/>
    <col min="259" max="259" width="12.7109375" style="232" customWidth="1"/>
    <col min="260" max="260" width="11" style="232" customWidth="1"/>
    <col min="261" max="261" width="13.7109375" style="232" customWidth="1"/>
    <col min="262" max="262" width="12.7109375" style="232" customWidth="1"/>
    <col min="263" max="263" width="2.140625" style="232" customWidth="1"/>
    <col min="264" max="508" width="0" style="232" hidden="1"/>
    <col min="509" max="509" width="6.5703125" style="232" customWidth="1"/>
    <col min="510" max="510" width="54.28515625" style="232" customWidth="1"/>
    <col min="511" max="511" width="7.7109375" style="232" customWidth="1"/>
    <col min="512" max="512" width="6.140625" style="232" customWidth="1"/>
    <col min="513" max="513" width="12.7109375" style="232" customWidth="1"/>
    <col min="514" max="514" width="14" style="232" customWidth="1"/>
    <col min="515" max="515" width="12.7109375" style="232" customWidth="1"/>
    <col min="516" max="516" width="11" style="232" customWidth="1"/>
    <col min="517" max="517" width="13.7109375" style="232" customWidth="1"/>
    <col min="518" max="518" width="12.7109375" style="232" customWidth="1"/>
    <col min="519" max="519" width="2.140625" style="232" customWidth="1"/>
    <col min="520" max="764" width="0" style="232" hidden="1"/>
    <col min="765" max="765" width="6.5703125" style="232" customWidth="1"/>
    <col min="766" max="766" width="54.28515625" style="232" customWidth="1"/>
    <col min="767" max="767" width="7.7109375" style="232" customWidth="1"/>
    <col min="768" max="768" width="6.140625" style="232" customWidth="1"/>
    <col min="769" max="769" width="12.7109375" style="232" customWidth="1"/>
    <col min="770" max="770" width="14" style="232" customWidth="1"/>
    <col min="771" max="771" width="12.7109375" style="232" customWidth="1"/>
    <col min="772" max="772" width="11" style="232" customWidth="1"/>
    <col min="773" max="773" width="13.7109375" style="232" customWidth="1"/>
    <col min="774" max="774" width="12.7109375" style="232" customWidth="1"/>
    <col min="775" max="775" width="2.140625" style="232" customWidth="1"/>
    <col min="776" max="1020" width="0" style="232" hidden="1"/>
    <col min="1021" max="1021" width="6.5703125" style="232" customWidth="1"/>
    <col min="1022" max="1022" width="54.28515625" style="232" customWidth="1"/>
    <col min="1023" max="1023" width="7.7109375" style="232" customWidth="1"/>
    <col min="1024" max="1024" width="6.140625" style="232" customWidth="1"/>
    <col min="1025" max="1025" width="12.7109375" style="232" customWidth="1"/>
    <col min="1026" max="1026" width="14" style="232" customWidth="1"/>
    <col min="1027" max="1027" width="12.7109375" style="232" customWidth="1"/>
    <col min="1028" max="1028" width="11" style="232" customWidth="1"/>
    <col min="1029" max="1029" width="13.7109375" style="232" customWidth="1"/>
    <col min="1030" max="1030" width="12.7109375" style="232" customWidth="1"/>
    <col min="1031" max="1031" width="2.140625" style="232" customWidth="1"/>
    <col min="1032" max="1276" width="0" style="232" hidden="1"/>
    <col min="1277" max="1277" width="6.5703125" style="232" customWidth="1"/>
    <col min="1278" max="1278" width="54.28515625" style="232" customWidth="1"/>
    <col min="1279" max="1279" width="7.7109375" style="232" customWidth="1"/>
    <col min="1280" max="1280" width="6.140625" style="232" customWidth="1"/>
    <col min="1281" max="1281" width="12.7109375" style="232" customWidth="1"/>
    <col min="1282" max="1282" width="14" style="232" customWidth="1"/>
    <col min="1283" max="1283" width="12.7109375" style="232" customWidth="1"/>
    <col min="1284" max="1284" width="11" style="232" customWidth="1"/>
    <col min="1285" max="1285" width="13.7109375" style="232" customWidth="1"/>
    <col min="1286" max="1286" width="12.7109375" style="232" customWidth="1"/>
    <col min="1287" max="1287" width="2.140625" style="232" customWidth="1"/>
    <col min="1288" max="1532" width="0" style="232" hidden="1"/>
    <col min="1533" max="1533" width="6.5703125" style="232" customWidth="1"/>
    <col min="1534" max="1534" width="54.28515625" style="232" customWidth="1"/>
    <col min="1535" max="1535" width="7.7109375" style="232" customWidth="1"/>
    <col min="1536" max="1536" width="6.140625" style="232" customWidth="1"/>
    <col min="1537" max="1537" width="12.7109375" style="232" customWidth="1"/>
    <col min="1538" max="1538" width="14" style="232" customWidth="1"/>
    <col min="1539" max="1539" width="12.7109375" style="232" customWidth="1"/>
    <col min="1540" max="1540" width="11" style="232" customWidth="1"/>
    <col min="1541" max="1541" width="13.7109375" style="232" customWidth="1"/>
    <col min="1542" max="1542" width="12.7109375" style="232" customWidth="1"/>
    <col min="1543" max="1543" width="2.140625" style="232" customWidth="1"/>
    <col min="1544" max="1788" width="0" style="232" hidden="1"/>
    <col min="1789" max="1789" width="6.5703125" style="232" customWidth="1"/>
    <col min="1790" max="1790" width="54.28515625" style="232" customWidth="1"/>
    <col min="1791" max="1791" width="7.7109375" style="232" customWidth="1"/>
    <col min="1792" max="1792" width="6.140625" style="232" customWidth="1"/>
    <col min="1793" max="1793" width="12.7109375" style="232" customWidth="1"/>
    <col min="1794" max="1794" width="14" style="232" customWidth="1"/>
    <col min="1795" max="1795" width="12.7109375" style="232" customWidth="1"/>
    <col min="1796" max="1796" width="11" style="232" customWidth="1"/>
    <col min="1797" max="1797" width="13.7109375" style="232" customWidth="1"/>
    <col min="1798" max="1798" width="12.7109375" style="232" customWidth="1"/>
    <col min="1799" max="1799" width="2.140625" style="232" customWidth="1"/>
    <col min="1800" max="2044" width="0" style="232" hidden="1"/>
    <col min="2045" max="2045" width="6.5703125" style="232" customWidth="1"/>
    <col min="2046" max="2046" width="54.28515625" style="232" customWidth="1"/>
    <col min="2047" max="2047" width="7.7109375" style="232" customWidth="1"/>
    <col min="2048" max="2048" width="6.140625" style="232" customWidth="1"/>
    <col min="2049" max="2049" width="12.7109375" style="232" customWidth="1"/>
    <col min="2050" max="2050" width="14" style="232" customWidth="1"/>
    <col min="2051" max="2051" width="12.7109375" style="232" customWidth="1"/>
    <col min="2052" max="2052" width="11" style="232" customWidth="1"/>
    <col min="2053" max="2053" width="13.7109375" style="232" customWidth="1"/>
    <col min="2054" max="2054" width="12.7109375" style="232" customWidth="1"/>
    <col min="2055" max="2055" width="2.140625" style="232" customWidth="1"/>
    <col min="2056" max="2300" width="0" style="232" hidden="1"/>
    <col min="2301" max="2301" width="6.5703125" style="232" customWidth="1"/>
    <col min="2302" max="2302" width="54.28515625" style="232" customWidth="1"/>
    <col min="2303" max="2303" width="7.7109375" style="232" customWidth="1"/>
    <col min="2304" max="2304" width="6.140625" style="232" customWidth="1"/>
    <col min="2305" max="2305" width="12.7109375" style="232" customWidth="1"/>
    <col min="2306" max="2306" width="14" style="232" customWidth="1"/>
    <col min="2307" max="2307" width="12.7109375" style="232" customWidth="1"/>
    <col min="2308" max="2308" width="11" style="232" customWidth="1"/>
    <col min="2309" max="2309" width="13.7109375" style="232" customWidth="1"/>
    <col min="2310" max="2310" width="12.7109375" style="232" customWidth="1"/>
    <col min="2311" max="2311" width="2.140625" style="232" customWidth="1"/>
    <col min="2312" max="2556" width="0" style="232" hidden="1"/>
    <col min="2557" max="2557" width="6.5703125" style="232" customWidth="1"/>
    <col min="2558" max="2558" width="54.28515625" style="232" customWidth="1"/>
    <col min="2559" max="2559" width="7.7109375" style="232" customWidth="1"/>
    <col min="2560" max="2560" width="6.140625" style="232" customWidth="1"/>
    <col min="2561" max="2561" width="12.7109375" style="232" customWidth="1"/>
    <col min="2562" max="2562" width="14" style="232" customWidth="1"/>
    <col min="2563" max="2563" width="12.7109375" style="232" customWidth="1"/>
    <col min="2564" max="2564" width="11" style="232" customWidth="1"/>
    <col min="2565" max="2565" width="13.7109375" style="232" customWidth="1"/>
    <col min="2566" max="2566" width="12.7109375" style="232" customWidth="1"/>
    <col min="2567" max="2567" width="2.140625" style="232" customWidth="1"/>
    <col min="2568" max="2812" width="0" style="232" hidden="1"/>
    <col min="2813" max="2813" width="6.5703125" style="232" customWidth="1"/>
    <col min="2814" max="2814" width="54.28515625" style="232" customWidth="1"/>
    <col min="2815" max="2815" width="7.7109375" style="232" customWidth="1"/>
    <col min="2816" max="2816" width="6.140625" style="232" customWidth="1"/>
    <col min="2817" max="2817" width="12.7109375" style="232" customWidth="1"/>
    <col min="2818" max="2818" width="14" style="232" customWidth="1"/>
    <col min="2819" max="2819" width="12.7109375" style="232" customWidth="1"/>
    <col min="2820" max="2820" width="11" style="232" customWidth="1"/>
    <col min="2821" max="2821" width="13.7109375" style="232" customWidth="1"/>
    <col min="2822" max="2822" width="12.7109375" style="232" customWidth="1"/>
    <col min="2823" max="2823" width="2.140625" style="232" customWidth="1"/>
    <col min="2824" max="3068" width="0" style="232" hidden="1"/>
    <col min="3069" max="3069" width="6.5703125" style="232" customWidth="1"/>
    <col min="3070" max="3070" width="54.28515625" style="232" customWidth="1"/>
    <col min="3071" max="3071" width="7.7109375" style="232" customWidth="1"/>
    <col min="3072" max="3072" width="6.140625" style="232" customWidth="1"/>
    <col min="3073" max="3073" width="12.7109375" style="232" customWidth="1"/>
    <col min="3074" max="3074" width="14" style="232" customWidth="1"/>
    <col min="3075" max="3075" width="12.7109375" style="232" customWidth="1"/>
    <col min="3076" max="3076" width="11" style="232" customWidth="1"/>
    <col min="3077" max="3077" width="13.7109375" style="232" customWidth="1"/>
    <col min="3078" max="3078" width="12.7109375" style="232" customWidth="1"/>
    <col min="3079" max="3079" width="2.140625" style="232" customWidth="1"/>
    <col min="3080" max="3324" width="0" style="232" hidden="1"/>
    <col min="3325" max="3325" width="6.5703125" style="232" customWidth="1"/>
    <col min="3326" max="3326" width="54.28515625" style="232" customWidth="1"/>
    <col min="3327" max="3327" width="7.7109375" style="232" customWidth="1"/>
    <col min="3328" max="3328" width="6.140625" style="232" customWidth="1"/>
    <col min="3329" max="3329" width="12.7109375" style="232" customWidth="1"/>
    <col min="3330" max="3330" width="14" style="232" customWidth="1"/>
    <col min="3331" max="3331" width="12.7109375" style="232" customWidth="1"/>
    <col min="3332" max="3332" width="11" style="232" customWidth="1"/>
    <col min="3333" max="3333" width="13.7109375" style="232" customWidth="1"/>
    <col min="3334" max="3334" width="12.7109375" style="232" customWidth="1"/>
    <col min="3335" max="3335" width="2.140625" style="232" customWidth="1"/>
    <col min="3336" max="3580" width="0" style="232" hidden="1"/>
    <col min="3581" max="3581" width="6.5703125" style="232" customWidth="1"/>
    <col min="3582" max="3582" width="54.28515625" style="232" customWidth="1"/>
    <col min="3583" max="3583" width="7.7109375" style="232" customWidth="1"/>
    <col min="3584" max="3584" width="6.140625" style="232" customWidth="1"/>
    <col min="3585" max="3585" width="12.7109375" style="232" customWidth="1"/>
    <col min="3586" max="3586" width="14" style="232" customWidth="1"/>
    <col min="3587" max="3587" width="12.7109375" style="232" customWidth="1"/>
    <col min="3588" max="3588" width="11" style="232" customWidth="1"/>
    <col min="3589" max="3589" width="13.7109375" style="232" customWidth="1"/>
    <col min="3590" max="3590" width="12.7109375" style="232" customWidth="1"/>
    <col min="3591" max="3591" width="2.140625" style="232" customWidth="1"/>
    <col min="3592" max="3836" width="0" style="232" hidden="1"/>
    <col min="3837" max="3837" width="6.5703125" style="232" customWidth="1"/>
    <col min="3838" max="3838" width="54.28515625" style="232" customWidth="1"/>
    <col min="3839" max="3839" width="7.7109375" style="232" customWidth="1"/>
    <col min="3840" max="3840" width="6.140625" style="232" customWidth="1"/>
    <col min="3841" max="3841" width="12.7109375" style="232" customWidth="1"/>
    <col min="3842" max="3842" width="14" style="232" customWidth="1"/>
    <col min="3843" max="3843" width="12.7109375" style="232" customWidth="1"/>
    <col min="3844" max="3844" width="11" style="232" customWidth="1"/>
    <col min="3845" max="3845" width="13.7109375" style="232" customWidth="1"/>
    <col min="3846" max="3846" width="12.7109375" style="232" customWidth="1"/>
    <col min="3847" max="3847" width="2.140625" style="232" customWidth="1"/>
    <col min="3848" max="4092" width="0" style="232" hidden="1"/>
    <col min="4093" max="4093" width="6.5703125" style="232" customWidth="1"/>
    <col min="4094" max="4094" width="54.28515625" style="232" customWidth="1"/>
    <col min="4095" max="4095" width="7.7109375" style="232" customWidth="1"/>
    <col min="4096" max="4096" width="6.140625" style="232" customWidth="1"/>
    <col min="4097" max="4097" width="12.7109375" style="232" customWidth="1"/>
    <col min="4098" max="4098" width="14" style="232" customWidth="1"/>
    <col min="4099" max="4099" width="12.7109375" style="232" customWidth="1"/>
    <col min="4100" max="4100" width="11" style="232" customWidth="1"/>
    <col min="4101" max="4101" width="13.7109375" style="232" customWidth="1"/>
    <col min="4102" max="4102" width="12.7109375" style="232" customWidth="1"/>
    <col min="4103" max="4103" width="2.140625" style="232" customWidth="1"/>
    <col min="4104" max="4348" width="0" style="232" hidden="1"/>
    <col min="4349" max="4349" width="6.5703125" style="232" customWidth="1"/>
    <col min="4350" max="4350" width="54.28515625" style="232" customWidth="1"/>
    <col min="4351" max="4351" width="7.7109375" style="232" customWidth="1"/>
    <col min="4352" max="4352" width="6.140625" style="232" customWidth="1"/>
    <col min="4353" max="4353" width="12.7109375" style="232" customWidth="1"/>
    <col min="4354" max="4354" width="14" style="232" customWidth="1"/>
    <col min="4355" max="4355" width="12.7109375" style="232" customWidth="1"/>
    <col min="4356" max="4356" width="11" style="232" customWidth="1"/>
    <col min="4357" max="4357" width="13.7109375" style="232" customWidth="1"/>
    <col min="4358" max="4358" width="12.7109375" style="232" customWidth="1"/>
    <col min="4359" max="4359" width="2.140625" style="232" customWidth="1"/>
    <col min="4360" max="4604" width="0" style="232" hidden="1"/>
    <col min="4605" max="4605" width="6.5703125" style="232" customWidth="1"/>
    <col min="4606" max="4606" width="54.28515625" style="232" customWidth="1"/>
    <col min="4607" max="4607" width="7.7109375" style="232" customWidth="1"/>
    <col min="4608" max="4608" width="6.140625" style="232" customWidth="1"/>
    <col min="4609" max="4609" width="12.7109375" style="232" customWidth="1"/>
    <col min="4610" max="4610" width="14" style="232" customWidth="1"/>
    <col min="4611" max="4611" width="12.7109375" style="232" customWidth="1"/>
    <col min="4612" max="4612" width="11" style="232" customWidth="1"/>
    <col min="4613" max="4613" width="13.7109375" style="232" customWidth="1"/>
    <col min="4614" max="4614" width="12.7109375" style="232" customWidth="1"/>
    <col min="4615" max="4615" width="2.140625" style="232" customWidth="1"/>
    <col min="4616" max="4860" width="0" style="232" hidden="1"/>
    <col min="4861" max="4861" width="6.5703125" style="232" customWidth="1"/>
    <col min="4862" max="4862" width="54.28515625" style="232" customWidth="1"/>
    <col min="4863" max="4863" width="7.7109375" style="232" customWidth="1"/>
    <col min="4864" max="4864" width="6.140625" style="232" customWidth="1"/>
    <col min="4865" max="4865" width="12.7109375" style="232" customWidth="1"/>
    <col min="4866" max="4866" width="14" style="232" customWidth="1"/>
    <col min="4867" max="4867" width="12.7109375" style="232" customWidth="1"/>
    <col min="4868" max="4868" width="11" style="232" customWidth="1"/>
    <col min="4869" max="4869" width="13.7109375" style="232" customWidth="1"/>
    <col min="4870" max="4870" width="12.7109375" style="232" customWidth="1"/>
    <col min="4871" max="4871" width="2.140625" style="232" customWidth="1"/>
    <col min="4872" max="5116" width="0" style="232" hidden="1"/>
    <col min="5117" max="5117" width="6.5703125" style="232" customWidth="1"/>
    <col min="5118" max="5118" width="54.28515625" style="232" customWidth="1"/>
    <col min="5119" max="5119" width="7.7109375" style="232" customWidth="1"/>
    <col min="5120" max="5120" width="6.140625" style="232" customWidth="1"/>
    <col min="5121" max="5121" width="12.7109375" style="232" customWidth="1"/>
    <col min="5122" max="5122" width="14" style="232" customWidth="1"/>
    <col min="5123" max="5123" width="12.7109375" style="232" customWidth="1"/>
    <col min="5124" max="5124" width="11" style="232" customWidth="1"/>
    <col min="5125" max="5125" width="13.7109375" style="232" customWidth="1"/>
    <col min="5126" max="5126" width="12.7109375" style="232" customWidth="1"/>
    <col min="5127" max="5127" width="2.140625" style="232" customWidth="1"/>
    <col min="5128" max="5372" width="0" style="232" hidden="1"/>
    <col min="5373" max="5373" width="6.5703125" style="232" customWidth="1"/>
    <col min="5374" max="5374" width="54.28515625" style="232" customWidth="1"/>
    <col min="5375" max="5375" width="7.7109375" style="232" customWidth="1"/>
    <col min="5376" max="5376" width="6.140625" style="232" customWidth="1"/>
    <col min="5377" max="5377" width="12.7109375" style="232" customWidth="1"/>
    <col min="5378" max="5378" width="14" style="232" customWidth="1"/>
    <col min="5379" max="5379" width="12.7109375" style="232" customWidth="1"/>
    <col min="5380" max="5380" width="11" style="232" customWidth="1"/>
    <col min="5381" max="5381" width="13.7109375" style="232" customWidth="1"/>
    <col min="5382" max="5382" width="12.7109375" style="232" customWidth="1"/>
    <col min="5383" max="5383" width="2.140625" style="232" customWidth="1"/>
    <col min="5384" max="5628" width="0" style="232" hidden="1"/>
    <col min="5629" max="5629" width="6.5703125" style="232" customWidth="1"/>
    <col min="5630" max="5630" width="54.28515625" style="232" customWidth="1"/>
    <col min="5631" max="5631" width="7.7109375" style="232" customWidth="1"/>
    <col min="5632" max="5632" width="6.140625" style="232" customWidth="1"/>
    <col min="5633" max="5633" width="12.7109375" style="232" customWidth="1"/>
    <col min="5634" max="5634" width="14" style="232" customWidth="1"/>
    <col min="5635" max="5635" width="12.7109375" style="232" customWidth="1"/>
    <col min="5636" max="5636" width="11" style="232" customWidth="1"/>
    <col min="5637" max="5637" width="13.7109375" style="232" customWidth="1"/>
    <col min="5638" max="5638" width="12.7109375" style="232" customWidth="1"/>
    <col min="5639" max="5639" width="2.140625" style="232" customWidth="1"/>
    <col min="5640" max="5884" width="0" style="232" hidden="1"/>
    <col min="5885" max="5885" width="6.5703125" style="232" customWidth="1"/>
    <col min="5886" max="5886" width="54.28515625" style="232" customWidth="1"/>
    <col min="5887" max="5887" width="7.7109375" style="232" customWidth="1"/>
    <col min="5888" max="5888" width="6.140625" style="232" customWidth="1"/>
    <col min="5889" max="5889" width="12.7109375" style="232" customWidth="1"/>
    <col min="5890" max="5890" width="14" style="232" customWidth="1"/>
    <col min="5891" max="5891" width="12.7109375" style="232" customWidth="1"/>
    <col min="5892" max="5892" width="11" style="232" customWidth="1"/>
    <col min="5893" max="5893" width="13.7109375" style="232" customWidth="1"/>
    <col min="5894" max="5894" width="12.7109375" style="232" customWidth="1"/>
    <col min="5895" max="5895" width="2.140625" style="232" customWidth="1"/>
    <col min="5896" max="6140" width="0" style="232" hidden="1"/>
    <col min="6141" max="6141" width="6.5703125" style="232" customWidth="1"/>
    <col min="6142" max="6142" width="54.28515625" style="232" customWidth="1"/>
    <col min="6143" max="6143" width="7.7109375" style="232" customWidth="1"/>
    <col min="6144" max="6144" width="6.140625" style="232" customWidth="1"/>
    <col min="6145" max="6145" width="12.7109375" style="232" customWidth="1"/>
    <col min="6146" max="6146" width="14" style="232" customWidth="1"/>
    <col min="6147" max="6147" width="12.7109375" style="232" customWidth="1"/>
    <col min="6148" max="6148" width="11" style="232" customWidth="1"/>
    <col min="6149" max="6149" width="13.7109375" style="232" customWidth="1"/>
    <col min="6150" max="6150" width="12.7109375" style="232" customWidth="1"/>
    <col min="6151" max="6151" width="2.140625" style="232" customWidth="1"/>
    <col min="6152" max="6396" width="0" style="232" hidden="1"/>
    <col min="6397" max="6397" width="6.5703125" style="232" customWidth="1"/>
    <col min="6398" max="6398" width="54.28515625" style="232" customWidth="1"/>
    <col min="6399" max="6399" width="7.7109375" style="232" customWidth="1"/>
    <col min="6400" max="6400" width="6.140625" style="232" customWidth="1"/>
    <col min="6401" max="6401" width="12.7109375" style="232" customWidth="1"/>
    <col min="6402" max="6402" width="14" style="232" customWidth="1"/>
    <col min="6403" max="6403" width="12.7109375" style="232" customWidth="1"/>
    <col min="6404" max="6404" width="11" style="232" customWidth="1"/>
    <col min="6405" max="6405" width="13.7109375" style="232" customWidth="1"/>
    <col min="6406" max="6406" width="12.7109375" style="232" customWidth="1"/>
    <col min="6407" max="6407" width="2.140625" style="232" customWidth="1"/>
    <col min="6408" max="6652" width="0" style="232" hidden="1"/>
    <col min="6653" max="6653" width="6.5703125" style="232" customWidth="1"/>
    <col min="6654" max="6654" width="54.28515625" style="232" customWidth="1"/>
    <col min="6655" max="6655" width="7.7109375" style="232" customWidth="1"/>
    <col min="6656" max="6656" width="6.140625" style="232" customWidth="1"/>
    <col min="6657" max="6657" width="12.7109375" style="232" customWidth="1"/>
    <col min="6658" max="6658" width="14" style="232" customWidth="1"/>
    <col min="6659" max="6659" width="12.7109375" style="232" customWidth="1"/>
    <col min="6660" max="6660" width="11" style="232" customWidth="1"/>
    <col min="6661" max="6661" width="13.7109375" style="232" customWidth="1"/>
    <col min="6662" max="6662" width="12.7109375" style="232" customWidth="1"/>
    <col min="6663" max="6663" width="2.140625" style="232" customWidth="1"/>
    <col min="6664" max="6908" width="0" style="232" hidden="1"/>
    <col min="6909" max="6909" width="6.5703125" style="232" customWidth="1"/>
    <col min="6910" max="6910" width="54.28515625" style="232" customWidth="1"/>
    <col min="6911" max="6911" width="7.7109375" style="232" customWidth="1"/>
    <col min="6912" max="6912" width="6.140625" style="232" customWidth="1"/>
    <col min="6913" max="6913" width="12.7109375" style="232" customWidth="1"/>
    <col min="6914" max="6914" width="14" style="232" customWidth="1"/>
    <col min="6915" max="6915" width="12.7109375" style="232" customWidth="1"/>
    <col min="6916" max="6916" width="11" style="232" customWidth="1"/>
    <col min="6917" max="6917" width="13.7109375" style="232" customWidth="1"/>
    <col min="6918" max="6918" width="12.7109375" style="232" customWidth="1"/>
    <col min="6919" max="6919" width="2.140625" style="232" customWidth="1"/>
    <col min="6920" max="7164" width="0" style="232" hidden="1"/>
    <col min="7165" max="7165" width="6.5703125" style="232" customWidth="1"/>
    <col min="7166" max="7166" width="54.28515625" style="232" customWidth="1"/>
    <col min="7167" max="7167" width="7.7109375" style="232" customWidth="1"/>
    <col min="7168" max="7168" width="6.140625" style="232" customWidth="1"/>
    <col min="7169" max="7169" width="12.7109375" style="232" customWidth="1"/>
    <col min="7170" max="7170" width="14" style="232" customWidth="1"/>
    <col min="7171" max="7171" width="12.7109375" style="232" customWidth="1"/>
    <col min="7172" max="7172" width="11" style="232" customWidth="1"/>
    <col min="7173" max="7173" width="13.7109375" style="232" customWidth="1"/>
    <col min="7174" max="7174" width="12.7109375" style="232" customWidth="1"/>
    <col min="7175" max="7175" width="2.140625" style="232" customWidth="1"/>
    <col min="7176" max="7420" width="0" style="232" hidden="1"/>
    <col min="7421" max="7421" width="6.5703125" style="232" customWidth="1"/>
    <col min="7422" max="7422" width="54.28515625" style="232" customWidth="1"/>
    <col min="7423" max="7423" width="7.7109375" style="232" customWidth="1"/>
    <col min="7424" max="7424" width="6.140625" style="232" customWidth="1"/>
    <col min="7425" max="7425" width="12.7109375" style="232" customWidth="1"/>
    <col min="7426" max="7426" width="14" style="232" customWidth="1"/>
    <col min="7427" max="7427" width="12.7109375" style="232" customWidth="1"/>
    <col min="7428" max="7428" width="11" style="232" customWidth="1"/>
    <col min="7429" max="7429" width="13.7109375" style="232" customWidth="1"/>
    <col min="7430" max="7430" width="12.7109375" style="232" customWidth="1"/>
    <col min="7431" max="7431" width="2.140625" style="232" customWidth="1"/>
    <col min="7432" max="7676" width="0" style="232" hidden="1"/>
    <col min="7677" max="7677" width="6.5703125" style="232" customWidth="1"/>
    <col min="7678" max="7678" width="54.28515625" style="232" customWidth="1"/>
    <col min="7679" max="7679" width="7.7109375" style="232" customWidth="1"/>
    <col min="7680" max="7680" width="6.140625" style="232" customWidth="1"/>
    <col min="7681" max="7681" width="12.7109375" style="232" customWidth="1"/>
    <col min="7682" max="7682" width="14" style="232" customWidth="1"/>
    <col min="7683" max="7683" width="12.7109375" style="232" customWidth="1"/>
    <col min="7684" max="7684" width="11" style="232" customWidth="1"/>
    <col min="7685" max="7685" width="13.7109375" style="232" customWidth="1"/>
    <col min="7686" max="7686" width="12.7109375" style="232" customWidth="1"/>
    <col min="7687" max="7687" width="2.140625" style="232" customWidth="1"/>
    <col min="7688" max="7932" width="0" style="232" hidden="1"/>
    <col min="7933" max="7933" width="6.5703125" style="232" customWidth="1"/>
    <col min="7934" max="7934" width="54.28515625" style="232" customWidth="1"/>
    <col min="7935" max="7935" width="7.7109375" style="232" customWidth="1"/>
    <col min="7936" max="7936" width="6.140625" style="232" customWidth="1"/>
    <col min="7937" max="7937" width="12.7109375" style="232" customWidth="1"/>
    <col min="7938" max="7938" width="14" style="232" customWidth="1"/>
    <col min="7939" max="7939" width="12.7109375" style="232" customWidth="1"/>
    <col min="7940" max="7940" width="11" style="232" customWidth="1"/>
    <col min="7941" max="7941" width="13.7109375" style="232" customWidth="1"/>
    <col min="7942" max="7942" width="12.7109375" style="232" customWidth="1"/>
    <col min="7943" max="7943" width="2.140625" style="232" customWidth="1"/>
    <col min="7944" max="8188" width="0" style="232" hidden="1"/>
    <col min="8189" max="8189" width="6.5703125" style="232" customWidth="1"/>
    <col min="8190" max="8190" width="54.28515625" style="232" customWidth="1"/>
    <col min="8191" max="8191" width="7.7109375" style="232" customWidth="1"/>
    <col min="8192" max="8192" width="6.140625" style="232" customWidth="1"/>
    <col min="8193" max="8193" width="12.7109375" style="232" customWidth="1"/>
    <col min="8194" max="8194" width="14" style="232" customWidth="1"/>
    <col min="8195" max="8195" width="12.7109375" style="232" customWidth="1"/>
    <col min="8196" max="8196" width="11" style="232" customWidth="1"/>
    <col min="8197" max="8197" width="13.7109375" style="232" customWidth="1"/>
    <col min="8198" max="8198" width="12.7109375" style="232" customWidth="1"/>
    <col min="8199" max="8199" width="2.140625" style="232" customWidth="1"/>
    <col min="8200" max="8444" width="0" style="232" hidden="1"/>
    <col min="8445" max="8445" width="6.5703125" style="232" customWidth="1"/>
    <col min="8446" max="8446" width="54.28515625" style="232" customWidth="1"/>
    <col min="8447" max="8447" width="7.7109375" style="232" customWidth="1"/>
    <col min="8448" max="8448" width="6.140625" style="232" customWidth="1"/>
    <col min="8449" max="8449" width="12.7109375" style="232" customWidth="1"/>
    <col min="8450" max="8450" width="14" style="232" customWidth="1"/>
    <col min="8451" max="8451" width="12.7109375" style="232" customWidth="1"/>
    <col min="8452" max="8452" width="11" style="232" customWidth="1"/>
    <col min="8453" max="8453" width="13.7109375" style="232" customWidth="1"/>
    <col min="8454" max="8454" width="12.7109375" style="232" customWidth="1"/>
    <col min="8455" max="8455" width="2.140625" style="232" customWidth="1"/>
    <col min="8456" max="8700" width="0" style="232" hidden="1"/>
    <col min="8701" max="8701" width="6.5703125" style="232" customWidth="1"/>
    <col min="8702" max="8702" width="54.28515625" style="232" customWidth="1"/>
    <col min="8703" max="8703" width="7.7109375" style="232" customWidth="1"/>
    <col min="8704" max="8704" width="6.140625" style="232" customWidth="1"/>
    <col min="8705" max="8705" width="12.7109375" style="232" customWidth="1"/>
    <col min="8706" max="8706" width="14" style="232" customWidth="1"/>
    <col min="8707" max="8707" width="12.7109375" style="232" customWidth="1"/>
    <col min="8708" max="8708" width="11" style="232" customWidth="1"/>
    <col min="8709" max="8709" width="13.7109375" style="232" customWidth="1"/>
    <col min="8710" max="8710" width="12.7109375" style="232" customWidth="1"/>
    <col min="8711" max="8711" width="2.140625" style="232" customWidth="1"/>
    <col min="8712" max="8956" width="0" style="232" hidden="1"/>
    <col min="8957" max="8957" width="6.5703125" style="232" customWidth="1"/>
    <col min="8958" max="8958" width="54.28515625" style="232" customWidth="1"/>
    <col min="8959" max="8959" width="7.7109375" style="232" customWidth="1"/>
    <col min="8960" max="8960" width="6.140625" style="232" customWidth="1"/>
    <col min="8961" max="8961" width="12.7109375" style="232" customWidth="1"/>
    <col min="8962" max="8962" width="14" style="232" customWidth="1"/>
    <col min="8963" max="8963" width="12.7109375" style="232" customWidth="1"/>
    <col min="8964" max="8964" width="11" style="232" customWidth="1"/>
    <col min="8965" max="8965" width="13.7109375" style="232" customWidth="1"/>
    <col min="8966" max="8966" width="12.7109375" style="232" customWidth="1"/>
    <col min="8967" max="8967" width="2.140625" style="232" customWidth="1"/>
    <col min="8968" max="9212" width="0" style="232" hidden="1"/>
    <col min="9213" max="9213" width="6.5703125" style="232" customWidth="1"/>
    <col min="9214" max="9214" width="54.28515625" style="232" customWidth="1"/>
    <col min="9215" max="9215" width="7.7109375" style="232" customWidth="1"/>
    <col min="9216" max="9216" width="6.140625" style="232" customWidth="1"/>
    <col min="9217" max="9217" width="12.7109375" style="232" customWidth="1"/>
    <col min="9218" max="9218" width="14" style="232" customWidth="1"/>
    <col min="9219" max="9219" width="12.7109375" style="232" customWidth="1"/>
    <col min="9220" max="9220" width="11" style="232" customWidth="1"/>
    <col min="9221" max="9221" width="13.7109375" style="232" customWidth="1"/>
    <col min="9222" max="9222" width="12.7109375" style="232" customWidth="1"/>
    <col min="9223" max="9223" width="2.140625" style="232" customWidth="1"/>
    <col min="9224" max="9468" width="0" style="232" hidden="1"/>
    <col min="9469" max="9469" width="6.5703125" style="232" customWidth="1"/>
    <col min="9470" max="9470" width="54.28515625" style="232" customWidth="1"/>
    <col min="9471" max="9471" width="7.7109375" style="232" customWidth="1"/>
    <col min="9472" max="9472" width="6.140625" style="232" customWidth="1"/>
    <col min="9473" max="9473" width="12.7109375" style="232" customWidth="1"/>
    <col min="9474" max="9474" width="14" style="232" customWidth="1"/>
    <col min="9475" max="9475" width="12.7109375" style="232" customWidth="1"/>
    <col min="9476" max="9476" width="11" style="232" customWidth="1"/>
    <col min="9477" max="9477" width="13.7109375" style="232" customWidth="1"/>
    <col min="9478" max="9478" width="12.7109375" style="232" customWidth="1"/>
    <col min="9479" max="9479" width="2.140625" style="232" customWidth="1"/>
    <col min="9480" max="9724" width="0" style="232" hidden="1"/>
    <col min="9725" max="9725" width="6.5703125" style="232" customWidth="1"/>
    <col min="9726" max="9726" width="54.28515625" style="232" customWidth="1"/>
    <col min="9727" max="9727" width="7.7109375" style="232" customWidth="1"/>
    <col min="9728" max="9728" width="6.140625" style="232" customWidth="1"/>
    <col min="9729" max="9729" width="12.7109375" style="232" customWidth="1"/>
    <col min="9730" max="9730" width="14" style="232" customWidth="1"/>
    <col min="9731" max="9731" width="12.7109375" style="232" customWidth="1"/>
    <col min="9732" max="9732" width="11" style="232" customWidth="1"/>
    <col min="9733" max="9733" width="13.7109375" style="232" customWidth="1"/>
    <col min="9734" max="9734" width="12.7109375" style="232" customWidth="1"/>
    <col min="9735" max="9735" width="2.140625" style="232" customWidth="1"/>
    <col min="9736" max="9980" width="0" style="232" hidden="1"/>
    <col min="9981" max="9981" width="6.5703125" style="232" customWidth="1"/>
    <col min="9982" max="9982" width="54.28515625" style="232" customWidth="1"/>
    <col min="9983" max="9983" width="7.7109375" style="232" customWidth="1"/>
    <col min="9984" max="9984" width="6.140625" style="232" customWidth="1"/>
    <col min="9985" max="9985" width="12.7109375" style="232" customWidth="1"/>
    <col min="9986" max="9986" width="14" style="232" customWidth="1"/>
    <col min="9987" max="9987" width="12.7109375" style="232" customWidth="1"/>
    <col min="9988" max="9988" width="11" style="232" customWidth="1"/>
    <col min="9989" max="9989" width="13.7109375" style="232" customWidth="1"/>
    <col min="9990" max="9990" width="12.7109375" style="232" customWidth="1"/>
    <col min="9991" max="9991" width="2.140625" style="232" customWidth="1"/>
    <col min="9992" max="10236" width="0" style="232" hidden="1"/>
    <col min="10237" max="10237" width="6.5703125" style="232" customWidth="1"/>
    <col min="10238" max="10238" width="54.28515625" style="232" customWidth="1"/>
    <col min="10239" max="10239" width="7.7109375" style="232" customWidth="1"/>
    <col min="10240" max="10240" width="6.140625" style="232" customWidth="1"/>
    <col min="10241" max="10241" width="12.7109375" style="232" customWidth="1"/>
    <col min="10242" max="10242" width="14" style="232" customWidth="1"/>
    <col min="10243" max="10243" width="12.7109375" style="232" customWidth="1"/>
    <col min="10244" max="10244" width="11" style="232" customWidth="1"/>
    <col min="10245" max="10245" width="13.7109375" style="232" customWidth="1"/>
    <col min="10246" max="10246" width="12.7109375" style="232" customWidth="1"/>
    <col min="10247" max="10247" width="2.140625" style="232" customWidth="1"/>
    <col min="10248" max="10492" width="0" style="232" hidden="1"/>
    <col min="10493" max="10493" width="6.5703125" style="232" customWidth="1"/>
    <col min="10494" max="10494" width="54.28515625" style="232" customWidth="1"/>
    <col min="10495" max="10495" width="7.7109375" style="232" customWidth="1"/>
    <col min="10496" max="10496" width="6.140625" style="232" customWidth="1"/>
    <col min="10497" max="10497" width="12.7109375" style="232" customWidth="1"/>
    <col min="10498" max="10498" width="14" style="232" customWidth="1"/>
    <col min="10499" max="10499" width="12.7109375" style="232" customWidth="1"/>
    <col min="10500" max="10500" width="11" style="232" customWidth="1"/>
    <col min="10501" max="10501" width="13.7109375" style="232" customWidth="1"/>
    <col min="10502" max="10502" width="12.7109375" style="232" customWidth="1"/>
    <col min="10503" max="10503" width="2.140625" style="232" customWidth="1"/>
    <col min="10504" max="10748" width="0" style="232" hidden="1"/>
    <col min="10749" max="10749" width="6.5703125" style="232" customWidth="1"/>
    <col min="10750" max="10750" width="54.28515625" style="232" customWidth="1"/>
    <col min="10751" max="10751" width="7.7109375" style="232" customWidth="1"/>
    <col min="10752" max="10752" width="6.140625" style="232" customWidth="1"/>
    <col min="10753" max="10753" width="12.7109375" style="232" customWidth="1"/>
    <col min="10754" max="10754" width="14" style="232" customWidth="1"/>
    <col min="10755" max="10755" width="12.7109375" style="232" customWidth="1"/>
    <col min="10756" max="10756" width="11" style="232" customWidth="1"/>
    <col min="10757" max="10757" width="13.7109375" style="232" customWidth="1"/>
    <col min="10758" max="10758" width="12.7109375" style="232" customWidth="1"/>
    <col min="10759" max="10759" width="2.140625" style="232" customWidth="1"/>
    <col min="10760" max="11004" width="0" style="232" hidden="1"/>
    <col min="11005" max="11005" width="6.5703125" style="232" customWidth="1"/>
    <col min="11006" max="11006" width="54.28515625" style="232" customWidth="1"/>
    <col min="11007" max="11007" width="7.7109375" style="232" customWidth="1"/>
    <col min="11008" max="11008" width="6.140625" style="232" customWidth="1"/>
    <col min="11009" max="11009" width="12.7109375" style="232" customWidth="1"/>
    <col min="11010" max="11010" width="14" style="232" customWidth="1"/>
    <col min="11011" max="11011" width="12.7109375" style="232" customWidth="1"/>
    <col min="11012" max="11012" width="11" style="232" customWidth="1"/>
    <col min="11013" max="11013" width="13.7109375" style="232" customWidth="1"/>
    <col min="11014" max="11014" width="12.7109375" style="232" customWidth="1"/>
    <col min="11015" max="11015" width="2.140625" style="232" customWidth="1"/>
    <col min="11016" max="11260" width="0" style="232" hidden="1"/>
    <col min="11261" max="11261" width="6.5703125" style="232" customWidth="1"/>
    <col min="11262" max="11262" width="54.28515625" style="232" customWidth="1"/>
    <col min="11263" max="11263" width="7.7109375" style="232" customWidth="1"/>
    <col min="11264" max="11264" width="6.140625" style="232" customWidth="1"/>
    <col min="11265" max="11265" width="12.7109375" style="232" customWidth="1"/>
    <col min="11266" max="11266" width="14" style="232" customWidth="1"/>
    <col min="11267" max="11267" width="12.7109375" style="232" customWidth="1"/>
    <col min="11268" max="11268" width="11" style="232" customWidth="1"/>
    <col min="11269" max="11269" width="13.7109375" style="232" customWidth="1"/>
    <col min="11270" max="11270" width="12.7109375" style="232" customWidth="1"/>
    <col min="11271" max="11271" width="2.140625" style="232" customWidth="1"/>
    <col min="11272" max="11516" width="0" style="232" hidden="1"/>
    <col min="11517" max="11517" width="6.5703125" style="232" customWidth="1"/>
    <col min="11518" max="11518" width="54.28515625" style="232" customWidth="1"/>
    <col min="11519" max="11519" width="7.7109375" style="232" customWidth="1"/>
    <col min="11520" max="11520" width="6.140625" style="232" customWidth="1"/>
    <col min="11521" max="11521" width="12.7109375" style="232" customWidth="1"/>
    <col min="11522" max="11522" width="14" style="232" customWidth="1"/>
    <col min="11523" max="11523" width="12.7109375" style="232" customWidth="1"/>
    <col min="11524" max="11524" width="11" style="232" customWidth="1"/>
    <col min="11525" max="11525" width="13.7109375" style="232" customWidth="1"/>
    <col min="11526" max="11526" width="12.7109375" style="232" customWidth="1"/>
    <col min="11527" max="11527" width="2.140625" style="232" customWidth="1"/>
    <col min="11528" max="11772" width="0" style="232" hidden="1"/>
    <col min="11773" max="11773" width="6.5703125" style="232" customWidth="1"/>
    <col min="11774" max="11774" width="54.28515625" style="232" customWidth="1"/>
    <col min="11775" max="11775" width="7.7109375" style="232" customWidth="1"/>
    <col min="11776" max="11776" width="6.140625" style="232" customWidth="1"/>
    <col min="11777" max="11777" width="12.7109375" style="232" customWidth="1"/>
    <col min="11778" max="11778" width="14" style="232" customWidth="1"/>
    <col min="11779" max="11779" width="12.7109375" style="232" customWidth="1"/>
    <col min="11780" max="11780" width="11" style="232" customWidth="1"/>
    <col min="11781" max="11781" width="13.7109375" style="232" customWidth="1"/>
    <col min="11782" max="11782" width="12.7109375" style="232" customWidth="1"/>
    <col min="11783" max="11783" width="2.140625" style="232" customWidth="1"/>
    <col min="11784" max="12028" width="0" style="232" hidden="1"/>
    <col min="12029" max="12029" width="6.5703125" style="232" customWidth="1"/>
    <col min="12030" max="12030" width="54.28515625" style="232" customWidth="1"/>
    <col min="12031" max="12031" width="7.7109375" style="232" customWidth="1"/>
    <col min="12032" max="12032" width="6.140625" style="232" customWidth="1"/>
    <col min="12033" max="12033" width="12.7109375" style="232" customWidth="1"/>
    <col min="12034" max="12034" width="14" style="232" customWidth="1"/>
    <col min="12035" max="12035" width="12.7109375" style="232" customWidth="1"/>
    <col min="12036" max="12036" width="11" style="232" customWidth="1"/>
    <col min="12037" max="12037" width="13.7109375" style="232" customWidth="1"/>
    <col min="12038" max="12038" width="12.7109375" style="232" customWidth="1"/>
    <col min="12039" max="12039" width="2.140625" style="232" customWidth="1"/>
    <col min="12040" max="12284" width="0" style="232" hidden="1"/>
    <col min="12285" max="12285" width="6.5703125" style="232" customWidth="1"/>
    <col min="12286" max="12286" width="54.28515625" style="232" customWidth="1"/>
    <col min="12287" max="12287" width="7.7109375" style="232" customWidth="1"/>
    <col min="12288" max="12288" width="6.140625" style="232" customWidth="1"/>
    <col min="12289" max="12289" width="12.7109375" style="232" customWidth="1"/>
    <col min="12290" max="12290" width="14" style="232" customWidth="1"/>
    <col min="12291" max="12291" width="12.7109375" style="232" customWidth="1"/>
    <col min="12292" max="12292" width="11" style="232" customWidth="1"/>
    <col min="12293" max="12293" width="13.7109375" style="232" customWidth="1"/>
    <col min="12294" max="12294" width="12.7109375" style="232" customWidth="1"/>
    <col min="12295" max="12295" width="2.140625" style="232" customWidth="1"/>
    <col min="12296" max="12540" width="0" style="232" hidden="1"/>
    <col min="12541" max="12541" width="6.5703125" style="232" customWidth="1"/>
    <col min="12542" max="12542" width="54.28515625" style="232" customWidth="1"/>
    <col min="12543" max="12543" width="7.7109375" style="232" customWidth="1"/>
    <col min="12544" max="12544" width="6.140625" style="232" customWidth="1"/>
    <col min="12545" max="12545" width="12.7109375" style="232" customWidth="1"/>
    <col min="12546" max="12546" width="14" style="232" customWidth="1"/>
    <col min="12547" max="12547" width="12.7109375" style="232" customWidth="1"/>
    <col min="12548" max="12548" width="11" style="232" customWidth="1"/>
    <col min="12549" max="12549" width="13.7109375" style="232" customWidth="1"/>
    <col min="12550" max="12550" width="12.7109375" style="232" customWidth="1"/>
    <col min="12551" max="12551" width="2.140625" style="232" customWidth="1"/>
    <col min="12552" max="12796" width="0" style="232" hidden="1"/>
    <col min="12797" max="12797" width="6.5703125" style="232" customWidth="1"/>
    <col min="12798" max="12798" width="54.28515625" style="232" customWidth="1"/>
    <col min="12799" max="12799" width="7.7109375" style="232" customWidth="1"/>
    <col min="12800" max="12800" width="6.140625" style="232" customWidth="1"/>
    <col min="12801" max="12801" width="12.7109375" style="232" customWidth="1"/>
    <col min="12802" max="12802" width="14" style="232" customWidth="1"/>
    <col min="12803" max="12803" width="12.7109375" style="232" customWidth="1"/>
    <col min="12804" max="12804" width="11" style="232" customWidth="1"/>
    <col min="12805" max="12805" width="13.7109375" style="232" customWidth="1"/>
    <col min="12806" max="12806" width="12.7109375" style="232" customWidth="1"/>
    <col min="12807" max="12807" width="2.140625" style="232" customWidth="1"/>
    <col min="12808" max="13052" width="0" style="232" hidden="1"/>
    <col min="13053" max="13053" width="6.5703125" style="232" customWidth="1"/>
    <col min="13054" max="13054" width="54.28515625" style="232" customWidth="1"/>
    <col min="13055" max="13055" width="7.7109375" style="232" customWidth="1"/>
    <col min="13056" max="13056" width="6.140625" style="232" customWidth="1"/>
    <col min="13057" max="13057" width="12.7109375" style="232" customWidth="1"/>
    <col min="13058" max="13058" width="14" style="232" customWidth="1"/>
    <col min="13059" max="13059" width="12.7109375" style="232" customWidth="1"/>
    <col min="13060" max="13060" width="11" style="232" customWidth="1"/>
    <col min="13061" max="13061" width="13.7109375" style="232" customWidth="1"/>
    <col min="13062" max="13062" width="12.7109375" style="232" customWidth="1"/>
    <col min="13063" max="13063" width="2.140625" style="232" customWidth="1"/>
    <col min="13064" max="13308" width="0" style="232" hidden="1"/>
    <col min="13309" max="13309" width="6.5703125" style="232" customWidth="1"/>
    <col min="13310" max="13310" width="54.28515625" style="232" customWidth="1"/>
    <col min="13311" max="13311" width="7.7109375" style="232" customWidth="1"/>
    <col min="13312" max="13312" width="6.140625" style="232" customWidth="1"/>
    <col min="13313" max="13313" width="12.7109375" style="232" customWidth="1"/>
    <col min="13314" max="13314" width="14" style="232" customWidth="1"/>
    <col min="13315" max="13315" width="12.7109375" style="232" customWidth="1"/>
    <col min="13316" max="13316" width="11" style="232" customWidth="1"/>
    <col min="13317" max="13317" width="13.7109375" style="232" customWidth="1"/>
    <col min="13318" max="13318" width="12.7109375" style="232" customWidth="1"/>
    <col min="13319" max="13319" width="2.140625" style="232" customWidth="1"/>
    <col min="13320" max="13564" width="0" style="232" hidden="1"/>
    <col min="13565" max="13565" width="6.5703125" style="232" customWidth="1"/>
    <col min="13566" max="13566" width="54.28515625" style="232" customWidth="1"/>
    <col min="13567" max="13567" width="7.7109375" style="232" customWidth="1"/>
    <col min="13568" max="13568" width="6.140625" style="232" customWidth="1"/>
    <col min="13569" max="13569" width="12.7109375" style="232" customWidth="1"/>
    <col min="13570" max="13570" width="14" style="232" customWidth="1"/>
    <col min="13571" max="13571" width="12.7109375" style="232" customWidth="1"/>
    <col min="13572" max="13572" width="11" style="232" customWidth="1"/>
    <col min="13573" max="13573" width="13.7109375" style="232" customWidth="1"/>
    <col min="13574" max="13574" width="12.7109375" style="232" customWidth="1"/>
    <col min="13575" max="13575" width="2.140625" style="232" customWidth="1"/>
    <col min="13576" max="13820" width="0" style="232" hidden="1"/>
    <col min="13821" max="13821" width="6.5703125" style="232" customWidth="1"/>
    <col min="13822" max="13822" width="54.28515625" style="232" customWidth="1"/>
    <col min="13823" max="13823" width="7.7109375" style="232" customWidth="1"/>
    <col min="13824" max="13824" width="6.140625" style="232" customWidth="1"/>
    <col min="13825" max="13825" width="12.7109375" style="232" customWidth="1"/>
    <col min="13826" max="13826" width="14" style="232" customWidth="1"/>
    <col min="13827" max="13827" width="12.7109375" style="232" customWidth="1"/>
    <col min="13828" max="13828" width="11" style="232" customWidth="1"/>
    <col min="13829" max="13829" width="13.7109375" style="232" customWidth="1"/>
    <col min="13830" max="13830" width="12.7109375" style="232" customWidth="1"/>
    <col min="13831" max="13831" width="2.140625" style="232" customWidth="1"/>
    <col min="13832" max="14076" width="0" style="232" hidden="1"/>
    <col min="14077" max="14077" width="6.5703125" style="232" customWidth="1"/>
    <col min="14078" max="14078" width="54.28515625" style="232" customWidth="1"/>
    <col min="14079" max="14079" width="7.7109375" style="232" customWidth="1"/>
    <col min="14080" max="14080" width="6.140625" style="232" customWidth="1"/>
    <col min="14081" max="14081" width="12.7109375" style="232" customWidth="1"/>
    <col min="14082" max="14082" width="14" style="232" customWidth="1"/>
    <col min="14083" max="14083" width="12.7109375" style="232" customWidth="1"/>
    <col min="14084" max="14084" width="11" style="232" customWidth="1"/>
    <col min="14085" max="14085" width="13.7109375" style="232" customWidth="1"/>
    <col min="14086" max="14086" width="12.7109375" style="232" customWidth="1"/>
    <col min="14087" max="14087" width="2.140625" style="232" customWidth="1"/>
    <col min="14088" max="14332" width="0" style="232" hidden="1"/>
    <col min="14333" max="14333" width="6.5703125" style="232" customWidth="1"/>
    <col min="14334" max="14334" width="54.28515625" style="232" customWidth="1"/>
    <col min="14335" max="14335" width="7.7109375" style="232" customWidth="1"/>
    <col min="14336" max="14336" width="6.140625" style="232" customWidth="1"/>
    <col min="14337" max="14337" width="12.7109375" style="232" customWidth="1"/>
    <col min="14338" max="14338" width="14" style="232" customWidth="1"/>
    <col min="14339" max="14339" width="12.7109375" style="232" customWidth="1"/>
    <col min="14340" max="14340" width="11" style="232" customWidth="1"/>
    <col min="14341" max="14341" width="13.7109375" style="232" customWidth="1"/>
    <col min="14342" max="14342" width="12.7109375" style="232" customWidth="1"/>
    <col min="14343" max="14343" width="2.140625" style="232" customWidth="1"/>
    <col min="14344" max="14588" width="0" style="232" hidden="1"/>
    <col min="14589" max="14589" width="6.5703125" style="232" customWidth="1"/>
    <col min="14590" max="14590" width="54.28515625" style="232" customWidth="1"/>
    <col min="14591" max="14591" width="7.7109375" style="232" customWidth="1"/>
    <col min="14592" max="14592" width="6.140625" style="232" customWidth="1"/>
    <col min="14593" max="14593" width="12.7109375" style="232" customWidth="1"/>
    <col min="14594" max="14594" width="14" style="232" customWidth="1"/>
    <col min="14595" max="14595" width="12.7109375" style="232" customWidth="1"/>
    <col min="14596" max="14596" width="11" style="232" customWidth="1"/>
    <col min="14597" max="14597" width="13.7109375" style="232" customWidth="1"/>
    <col min="14598" max="14598" width="12.7109375" style="232" customWidth="1"/>
    <col min="14599" max="14599" width="2.140625" style="232" customWidth="1"/>
    <col min="14600" max="14844" width="0" style="232" hidden="1"/>
    <col min="14845" max="14845" width="6.5703125" style="232" customWidth="1"/>
    <col min="14846" max="14846" width="54.28515625" style="232" customWidth="1"/>
    <col min="14847" max="14847" width="7.7109375" style="232" customWidth="1"/>
    <col min="14848" max="14848" width="6.140625" style="232" customWidth="1"/>
    <col min="14849" max="14849" width="12.7109375" style="232" customWidth="1"/>
    <col min="14850" max="14850" width="14" style="232" customWidth="1"/>
    <col min="14851" max="14851" width="12.7109375" style="232" customWidth="1"/>
    <col min="14852" max="14852" width="11" style="232" customWidth="1"/>
    <col min="14853" max="14853" width="13.7109375" style="232" customWidth="1"/>
    <col min="14854" max="14854" width="12.7109375" style="232" customWidth="1"/>
    <col min="14855" max="14855" width="2.140625" style="232" customWidth="1"/>
    <col min="14856" max="15100" width="0" style="232" hidden="1"/>
    <col min="15101" max="15101" width="6.5703125" style="232" customWidth="1"/>
    <col min="15102" max="15102" width="54.28515625" style="232" customWidth="1"/>
    <col min="15103" max="15103" width="7.7109375" style="232" customWidth="1"/>
    <col min="15104" max="15104" width="6.140625" style="232" customWidth="1"/>
    <col min="15105" max="15105" width="12.7109375" style="232" customWidth="1"/>
    <col min="15106" max="15106" width="14" style="232" customWidth="1"/>
    <col min="15107" max="15107" width="12.7109375" style="232" customWidth="1"/>
    <col min="15108" max="15108" width="11" style="232" customWidth="1"/>
    <col min="15109" max="15109" width="13.7109375" style="232" customWidth="1"/>
    <col min="15110" max="15110" width="12.7109375" style="232" customWidth="1"/>
    <col min="15111" max="15111" width="2.140625" style="232" customWidth="1"/>
    <col min="15112" max="15356" width="0" style="232" hidden="1"/>
    <col min="15357" max="15357" width="6.5703125" style="232" customWidth="1"/>
    <col min="15358" max="15358" width="54.28515625" style="232" customWidth="1"/>
    <col min="15359" max="15359" width="7.7109375" style="232" customWidth="1"/>
    <col min="15360" max="15360" width="6.140625" style="232" customWidth="1"/>
    <col min="15361" max="15361" width="12.7109375" style="232" customWidth="1"/>
    <col min="15362" max="15362" width="14" style="232" customWidth="1"/>
    <col min="15363" max="15363" width="12.7109375" style="232" customWidth="1"/>
    <col min="15364" max="15364" width="11" style="232" customWidth="1"/>
    <col min="15365" max="15365" width="13.7109375" style="232" customWidth="1"/>
    <col min="15366" max="15366" width="12.7109375" style="232" customWidth="1"/>
    <col min="15367" max="15367" width="2.140625" style="232" customWidth="1"/>
    <col min="15368" max="16384" width="0" style="232" hidden="1"/>
  </cols>
  <sheetData>
    <row r="1" spans="1:13" ht="24">
      <c r="J1" s="234" t="s">
        <v>102</v>
      </c>
    </row>
    <row r="2" spans="1:13" s="239" customFormat="1">
      <c r="A2" s="235" t="str">
        <f>'ปร.4 อาคาร'!A1</f>
        <v xml:space="preserve"> ประมาณราคาค่าก่อสร้าง        งานปรับปรุงห้องน้ำ อาคาร 3</v>
      </c>
      <c r="B2" s="235"/>
      <c r="C2" s="235"/>
      <c r="D2" s="235"/>
      <c r="E2" s="236"/>
      <c r="F2" s="237"/>
      <c r="G2" s="6"/>
      <c r="H2" s="6"/>
      <c r="I2" s="6"/>
      <c r="J2" s="6"/>
      <c r="K2" s="7"/>
      <c r="L2" s="236"/>
      <c r="M2" s="238"/>
    </row>
    <row r="3" spans="1:13" s="239" customFormat="1">
      <c r="A3" s="240" t="str">
        <f>'ปร.4 อาคาร'!A2:D2</f>
        <v xml:space="preserve"> สถานที่ก่อสร้าง       มหาวิทยาลัยเทคโนโลยีราชมงคลตะวันออก  เขตพื้นที่จักรพงษภูวนารถ กรุงเทพมหานคร</v>
      </c>
      <c r="B3" s="240"/>
      <c r="C3" s="240"/>
      <c r="D3" s="240"/>
      <c r="E3" s="241"/>
      <c r="F3" s="242" t="s">
        <v>0</v>
      </c>
      <c r="G3" s="9"/>
      <c r="H3" s="9"/>
      <c r="I3" s="9" t="s">
        <v>8</v>
      </c>
      <c r="J3" s="243"/>
      <c r="K3" s="575"/>
      <c r="L3" s="575"/>
      <c r="M3" s="244"/>
    </row>
    <row r="4" spans="1:13" s="239" customFormat="1">
      <c r="A4" s="245" t="s">
        <v>103</v>
      </c>
      <c r="B4" s="245"/>
      <c r="C4" s="245"/>
      <c r="D4" s="245"/>
      <c r="E4" s="245"/>
      <c r="F4" s="246" t="s">
        <v>67</v>
      </c>
      <c r="G4" s="246"/>
      <c r="H4" s="576"/>
      <c r="I4" s="576"/>
      <c r="J4" s="246"/>
      <c r="K4" s="240"/>
      <c r="L4" s="247"/>
      <c r="M4" s="244"/>
    </row>
    <row r="5" spans="1:13" s="364" customFormat="1" ht="21.75" customHeight="1">
      <c r="A5" s="573" t="s">
        <v>1</v>
      </c>
      <c r="B5" s="577" t="s">
        <v>2</v>
      </c>
      <c r="C5" s="573" t="s">
        <v>3</v>
      </c>
      <c r="D5" s="573" t="s">
        <v>4</v>
      </c>
      <c r="E5" s="579" t="s">
        <v>9</v>
      </c>
      <c r="F5" s="579"/>
      <c r="G5" s="579" t="s">
        <v>10</v>
      </c>
      <c r="H5" s="579"/>
      <c r="I5" s="580" t="s">
        <v>11</v>
      </c>
      <c r="J5" s="573" t="s">
        <v>7</v>
      </c>
    </row>
    <row r="6" spans="1:13" s="364" customFormat="1" ht="21.75" customHeight="1">
      <c r="A6" s="574"/>
      <c r="B6" s="578"/>
      <c r="C6" s="574"/>
      <c r="D6" s="574"/>
      <c r="E6" s="365" t="s">
        <v>5</v>
      </c>
      <c r="F6" s="365" t="s">
        <v>6</v>
      </c>
      <c r="G6" s="365" t="s">
        <v>5</v>
      </c>
      <c r="H6" s="365" t="s">
        <v>6</v>
      </c>
      <c r="I6" s="574"/>
      <c r="J6" s="574"/>
    </row>
    <row r="7" spans="1:13" s="253" customFormat="1" ht="21.75" customHeight="1">
      <c r="A7" s="248"/>
      <c r="B7" s="249" t="s">
        <v>69</v>
      </c>
      <c r="C7" s="250"/>
      <c r="D7" s="251"/>
      <c r="E7" s="250"/>
      <c r="F7" s="250" t="s">
        <v>12</v>
      </c>
      <c r="G7" s="250" t="s">
        <v>12</v>
      </c>
      <c r="H7" s="250" t="s">
        <v>12</v>
      </c>
      <c r="I7" s="250"/>
      <c r="J7" s="250"/>
      <c r="K7" s="252"/>
    </row>
    <row r="8" spans="1:13" s="262" customFormat="1" ht="21.75" customHeight="1">
      <c r="A8" s="254"/>
      <c r="B8" s="255"/>
      <c r="C8" s="256"/>
      <c r="D8" s="257"/>
      <c r="E8" s="258"/>
      <c r="F8" s="259"/>
      <c r="G8" s="259"/>
      <c r="H8" s="259"/>
      <c r="I8" s="259"/>
      <c r="J8" s="260"/>
      <c r="K8" s="261"/>
    </row>
    <row r="9" spans="1:13" s="262" customFormat="1" ht="21.75" customHeight="1">
      <c r="A9" s="254"/>
      <c r="B9" s="263"/>
      <c r="C9" s="256"/>
      <c r="D9" s="264"/>
      <c r="E9" s="258"/>
      <c r="F9" s="259"/>
      <c r="G9" s="259"/>
      <c r="H9" s="259"/>
      <c r="I9" s="259"/>
      <c r="J9" s="260"/>
      <c r="K9" s="261"/>
    </row>
    <row r="10" spans="1:13" s="262" customFormat="1" ht="21.75" customHeight="1">
      <c r="A10" s="254"/>
      <c r="B10" s="263"/>
      <c r="C10" s="256"/>
      <c r="D10" s="264"/>
      <c r="E10" s="258"/>
      <c r="F10" s="259"/>
      <c r="G10" s="259"/>
      <c r="H10" s="259"/>
      <c r="I10" s="259"/>
      <c r="J10" s="260"/>
      <c r="K10" s="261"/>
    </row>
    <row r="11" spans="1:13" s="273" customFormat="1" ht="21.75" customHeight="1">
      <c r="A11" s="265"/>
      <c r="B11" s="266"/>
      <c r="C11" s="267"/>
      <c r="D11" s="268"/>
      <c r="E11" s="269"/>
      <c r="F11" s="270"/>
      <c r="G11" s="270"/>
      <c r="H11" s="270"/>
      <c r="I11" s="270"/>
      <c r="J11" s="271"/>
      <c r="K11" s="272"/>
    </row>
    <row r="12" spans="1:13" s="273" customFormat="1" ht="21.75" customHeight="1">
      <c r="A12" s="274"/>
      <c r="B12" s="275"/>
      <c r="C12" s="267"/>
      <c r="D12" s="268"/>
      <c r="E12" s="269"/>
      <c r="F12" s="270"/>
      <c r="G12" s="270"/>
      <c r="H12" s="270"/>
      <c r="I12" s="270"/>
      <c r="J12" s="271"/>
      <c r="K12" s="272"/>
    </row>
    <row r="13" spans="1:13" s="273" customFormat="1" ht="21.75" customHeight="1">
      <c r="A13" s="265"/>
      <c r="B13" s="266"/>
      <c r="C13" s="267"/>
      <c r="D13" s="268"/>
      <c r="E13" s="269"/>
      <c r="F13" s="270"/>
      <c r="G13" s="270"/>
      <c r="H13" s="270"/>
      <c r="I13" s="270"/>
      <c r="J13" s="271"/>
      <c r="K13" s="272"/>
    </row>
    <row r="14" spans="1:13" s="273" customFormat="1" ht="24">
      <c r="A14" s="265"/>
      <c r="B14" s="266"/>
      <c r="C14" s="267"/>
      <c r="D14" s="268"/>
      <c r="E14" s="269"/>
      <c r="F14" s="270"/>
      <c r="G14" s="270"/>
      <c r="H14" s="270"/>
      <c r="I14" s="270"/>
      <c r="J14" s="271"/>
    </row>
    <row r="15" spans="1:13" s="273" customFormat="1" ht="24">
      <c r="A15" s="265"/>
      <c r="B15" s="266"/>
      <c r="C15" s="267"/>
      <c r="D15" s="268"/>
      <c r="E15" s="269"/>
      <c r="F15" s="270"/>
      <c r="G15" s="270"/>
      <c r="H15" s="270"/>
      <c r="I15" s="270"/>
      <c r="J15" s="271"/>
    </row>
    <row r="16" spans="1:13" s="273" customFormat="1" ht="24">
      <c r="A16" s="265"/>
      <c r="B16" s="266"/>
      <c r="C16" s="267"/>
      <c r="D16" s="268"/>
      <c r="E16" s="269"/>
      <c r="F16" s="270"/>
      <c r="G16" s="270"/>
      <c r="H16" s="270"/>
      <c r="I16" s="270"/>
      <c r="J16" s="271"/>
    </row>
    <row r="17" spans="1:10" s="273" customFormat="1" ht="24">
      <c r="A17" s="265"/>
      <c r="B17" s="266"/>
      <c r="C17" s="267"/>
      <c r="D17" s="268"/>
      <c r="E17" s="269"/>
      <c r="F17" s="270"/>
      <c r="G17" s="270"/>
      <c r="H17" s="270"/>
      <c r="I17" s="270"/>
      <c r="J17" s="271"/>
    </row>
    <row r="18" spans="1:10" s="273" customFormat="1" ht="24">
      <c r="A18" s="265"/>
      <c r="B18" s="266"/>
      <c r="C18" s="267"/>
      <c r="D18" s="268"/>
      <c r="E18" s="269"/>
      <c r="F18" s="270"/>
      <c r="G18" s="270"/>
      <c r="H18" s="270"/>
      <c r="I18" s="270"/>
      <c r="J18" s="271"/>
    </row>
    <row r="19" spans="1:10" s="273" customFormat="1" ht="24">
      <c r="A19" s="274"/>
      <c r="B19" s="275"/>
      <c r="C19" s="267"/>
      <c r="D19" s="268"/>
      <c r="E19" s="269"/>
      <c r="F19" s="270"/>
      <c r="G19" s="270"/>
      <c r="H19" s="270"/>
      <c r="I19" s="270"/>
      <c r="J19" s="271"/>
    </row>
    <row r="20" spans="1:10" s="273" customFormat="1" ht="24">
      <c r="A20" s="265"/>
      <c r="B20" s="266"/>
      <c r="C20" s="267"/>
      <c r="D20" s="268"/>
      <c r="E20" s="269"/>
      <c r="F20" s="270"/>
      <c r="G20" s="270"/>
      <c r="H20" s="270"/>
      <c r="I20" s="270"/>
      <c r="J20" s="271"/>
    </row>
    <row r="21" spans="1:10" s="273" customFormat="1" ht="24.75" thickBot="1">
      <c r="A21" s="265"/>
      <c r="B21" s="266"/>
      <c r="C21" s="267"/>
      <c r="D21" s="268"/>
      <c r="E21" s="269"/>
      <c r="F21" s="270"/>
      <c r="G21" s="270"/>
      <c r="H21" s="270"/>
      <c r="I21" s="270"/>
      <c r="J21" s="271"/>
    </row>
    <row r="22" spans="1:10" s="273" customFormat="1" ht="24.75" thickBot="1">
      <c r="A22" s="276"/>
      <c r="B22" s="277" t="s">
        <v>104</v>
      </c>
      <c r="C22" s="278"/>
      <c r="D22" s="279"/>
      <c r="E22" s="280"/>
      <c r="F22" s="281">
        <f>SUM(F7:F21)</f>
        <v>0</v>
      </c>
      <c r="G22" s="281"/>
      <c r="H22" s="281">
        <f>SUM(H7:H21)</f>
        <v>0</v>
      </c>
      <c r="I22" s="281">
        <f>SUM(I7:I21)</f>
        <v>0</v>
      </c>
      <c r="J22" s="282"/>
    </row>
    <row r="23" spans="1:10" s="253" customFormat="1">
      <c r="A23" s="232"/>
      <c r="B23" s="233"/>
      <c r="C23" s="232"/>
      <c r="D23" s="232"/>
      <c r="E23" s="232"/>
      <c r="F23" s="232"/>
      <c r="G23" s="232"/>
      <c r="H23" s="232"/>
      <c r="I23" s="232"/>
      <c r="J23" s="232"/>
    </row>
    <row r="24" spans="1:10" s="253" customFormat="1">
      <c r="A24" s="232"/>
      <c r="B24" s="233"/>
      <c r="C24" s="232"/>
      <c r="D24" s="232"/>
      <c r="E24" s="232"/>
      <c r="F24" s="232"/>
      <c r="G24" s="232"/>
      <c r="H24" s="232"/>
      <c r="I24" s="232"/>
      <c r="J24" s="232"/>
    </row>
    <row r="25" spans="1:10" s="253" customFormat="1">
      <c r="A25" s="232"/>
      <c r="B25" s="233"/>
      <c r="C25" s="232"/>
      <c r="D25" s="232"/>
      <c r="E25" s="232"/>
      <c r="F25" s="232"/>
      <c r="G25" s="232"/>
      <c r="H25" s="232"/>
      <c r="I25" s="232"/>
      <c r="J25" s="232"/>
    </row>
    <row r="26" spans="1:10" s="253" customFormat="1">
      <c r="A26" s="232"/>
      <c r="B26" s="233"/>
      <c r="C26" s="232"/>
      <c r="D26" s="232"/>
      <c r="E26" s="232"/>
      <c r="F26" s="232"/>
      <c r="G26" s="232"/>
      <c r="H26" s="232"/>
      <c r="I26" s="232"/>
      <c r="J26" s="232"/>
    </row>
    <row r="27" spans="1:10" s="253" customFormat="1">
      <c r="A27" s="232"/>
      <c r="B27" s="233"/>
      <c r="C27" s="232"/>
      <c r="D27" s="232"/>
      <c r="E27" s="232"/>
      <c r="F27" s="232"/>
      <c r="G27" s="232"/>
      <c r="H27" s="232"/>
      <c r="I27" s="232"/>
      <c r="J27" s="232"/>
    </row>
    <row r="28" spans="1:10" s="253" customFormat="1">
      <c r="A28" s="232"/>
      <c r="B28" s="233"/>
      <c r="C28" s="232"/>
      <c r="D28" s="232"/>
      <c r="E28" s="232"/>
      <c r="F28" s="232"/>
      <c r="G28" s="232"/>
      <c r="H28" s="232"/>
      <c r="I28" s="232"/>
      <c r="J28" s="232"/>
    </row>
    <row r="29" spans="1:10" s="253" customFormat="1">
      <c r="A29" s="232"/>
      <c r="B29" s="233"/>
      <c r="C29" s="232"/>
      <c r="D29" s="232"/>
      <c r="E29" s="232"/>
      <c r="F29" s="232"/>
      <c r="G29" s="232"/>
      <c r="H29" s="232"/>
      <c r="I29" s="232"/>
      <c r="J29" s="232"/>
    </row>
  </sheetData>
  <sheetProtection formatCells="0" insertHyperlinks="0"/>
  <mergeCells count="10">
    <mergeCell ref="J5:J6"/>
    <mergeCell ref="K3:L3"/>
    <mergeCell ref="H4:I4"/>
    <mergeCell ref="A5:A6"/>
    <mergeCell ref="B5:B6"/>
    <mergeCell ref="C5:C6"/>
    <mergeCell ref="D5:D6"/>
    <mergeCell ref="E5:F5"/>
    <mergeCell ref="G5:H5"/>
    <mergeCell ref="I5:I6"/>
  </mergeCells>
  <printOptions horizontalCentered="1"/>
  <pageMargins left="0.23622047244094491" right="0.23622047244094491" top="0.59055118110236227" bottom="0.78740157480314965" header="0.70866141732283472" footer="0.39370078740157483"/>
  <pageSetup paperSize="9" scale="99" firstPageNumber="29" orientation="landscape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</sheetPr>
  <dimension ref="A1:AM46"/>
  <sheetViews>
    <sheetView showGridLines="0" view="pageBreakPreview" topLeftCell="W1" zoomScaleNormal="100" zoomScaleSheetLayoutView="100" workbookViewId="0">
      <selection activeCell="AG12" sqref="AG12:AI12"/>
    </sheetView>
  </sheetViews>
  <sheetFormatPr defaultColWidth="9.140625" defaultRowHeight="21.75"/>
  <cols>
    <col min="1" max="1" width="11.7109375" style="285" customWidth="1"/>
    <col min="2" max="2" width="9.42578125" style="285" customWidth="1"/>
    <col min="3" max="3" width="2" style="285" customWidth="1"/>
    <col min="4" max="4" width="7.42578125" style="285" customWidth="1"/>
    <col min="5" max="5" width="1.140625" style="285" customWidth="1"/>
    <col min="6" max="6" width="2.5703125" style="285" customWidth="1"/>
    <col min="7" max="7" width="1.140625" style="285" customWidth="1"/>
    <col min="8" max="8" width="7.5703125" style="285" customWidth="1"/>
    <col min="9" max="9" width="1.140625" style="285" customWidth="1"/>
    <col min="10" max="10" width="12.7109375" style="285" customWidth="1"/>
    <col min="11" max="12" width="1.42578125" style="285" customWidth="1"/>
    <col min="13" max="13" width="13" style="285" customWidth="1"/>
    <col min="14" max="14" width="1.140625" style="285" customWidth="1"/>
    <col min="15" max="15" width="13.42578125" style="285" customWidth="1"/>
    <col min="16" max="16" width="1.140625" style="285" customWidth="1"/>
    <col min="17" max="17" width="2.42578125" style="285" customWidth="1"/>
    <col min="18" max="18" width="13.85546875" style="285" customWidth="1"/>
    <col min="19" max="19" width="3.7109375" style="285" customWidth="1"/>
    <col min="20" max="20" width="40.7109375" style="285" customWidth="1"/>
    <col min="21" max="21" width="12.140625" style="285" customWidth="1"/>
    <col min="22" max="22" width="11.7109375" style="285" customWidth="1"/>
    <col min="23" max="23" width="9.140625" style="285"/>
    <col min="24" max="24" width="30.42578125" style="285" bestFit="1" customWidth="1"/>
    <col min="25" max="25" width="5" style="285" customWidth="1"/>
    <col min="26" max="26" width="3.85546875" style="285" customWidth="1"/>
    <col min="27" max="27" width="2.42578125" style="285" customWidth="1"/>
    <col min="28" max="28" width="8.140625" style="285" customWidth="1"/>
    <col min="29" max="29" width="3.42578125" style="285" customWidth="1"/>
    <col min="30" max="30" width="14.85546875" style="285" customWidth="1"/>
    <col min="31" max="31" width="2.28515625" style="285" customWidth="1"/>
    <col min="32" max="32" width="2" style="285" customWidth="1"/>
    <col min="33" max="33" width="13.85546875" style="285" customWidth="1"/>
    <col min="34" max="34" width="3.42578125" style="285" customWidth="1"/>
    <col min="35" max="35" width="14.5703125" style="285" customWidth="1"/>
    <col min="36" max="36" width="2" style="285" customWidth="1"/>
    <col min="37" max="37" width="3" style="285" customWidth="1"/>
    <col min="38" max="16384" width="9.140625" style="285"/>
  </cols>
  <sheetData>
    <row r="1" spans="1:38" ht="3" customHeight="1">
      <c r="A1" s="618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283"/>
      <c r="T1" s="284"/>
      <c r="Y1" s="585"/>
      <c r="Z1" s="585"/>
      <c r="AA1" s="585"/>
      <c r="AB1" s="585"/>
      <c r="AC1" s="585"/>
    </row>
    <row r="2" spans="1:38" ht="20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X2" s="286"/>
      <c r="Y2" s="287"/>
      <c r="Z2" s="287"/>
      <c r="AA2" s="287"/>
      <c r="AB2" s="287"/>
      <c r="AC2" s="286"/>
      <c r="AD2" s="286"/>
    </row>
    <row r="3" spans="1:38" ht="27">
      <c r="A3" s="619" t="s">
        <v>78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288"/>
      <c r="T3" s="289"/>
      <c r="W3" s="290"/>
      <c r="X3" s="291"/>
      <c r="Y3" s="290"/>
    </row>
    <row r="4" spans="1:38" ht="13.5" customHeight="1"/>
    <row r="5" spans="1:38" ht="27">
      <c r="A5" s="292" t="s">
        <v>38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U5" s="293" t="s">
        <v>65</v>
      </c>
      <c r="V5" s="294"/>
      <c r="W5" s="293" t="s">
        <v>66</v>
      </c>
      <c r="X5" s="295">
        <f>'ปร.5 อาคาร'!K14</f>
        <v>0</v>
      </c>
      <c r="Y5" s="290"/>
    </row>
    <row r="6" spans="1:38" ht="10.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</row>
    <row r="7" spans="1:38" ht="27">
      <c r="A7" s="290" t="s">
        <v>39</v>
      </c>
      <c r="B7" s="292" t="s">
        <v>40</v>
      </c>
      <c r="C7" s="292"/>
      <c r="D7" s="292"/>
      <c r="E7" s="292"/>
      <c r="F7" s="292"/>
      <c r="G7" s="292"/>
      <c r="H7" s="292"/>
      <c r="I7" s="292"/>
      <c r="J7" s="292"/>
      <c r="K7" s="610" t="s">
        <v>41</v>
      </c>
      <c r="L7" s="610"/>
      <c r="M7" s="296"/>
      <c r="N7" s="296"/>
      <c r="O7" s="610" t="s">
        <v>42</v>
      </c>
      <c r="P7" s="610"/>
      <c r="Q7" s="297"/>
      <c r="R7" s="297" t="s">
        <v>43</v>
      </c>
      <c r="S7" s="297"/>
      <c r="U7" s="298"/>
      <c r="V7" s="599"/>
      <c r="W7" s="599"/>
      <c r="X7" s="599"/>
      <c r="Y7" s="599"/>
      <c r="Z7" s="599"/>
      <c r="AA7" s="599"/>
      <c r="AB7" s="599"/>
      <c r="AC7" s="299"/>
      <c r="AE7" s="585"/>
      <c r="AF7" s="585"/>
      <c r="AG7" s="589"/>
      <c r="AH7" s="590"/>
      <c r="AI7" s="590"/>
      <c r="AJ7" s="300"/>
      <c r="AL7" s="300"/>
    </row>
    <row r="8" spans="1:38" ht="27">
      <c r="A8" s="292"/>
      <c r="B8" s="292" t="s">
        <v>44</v>
      </c>
      <c r="C8" s="292"/>
      <c r="D8" s="292"/>
      <c r="E8" s="292"/>
      <c r="F8" s="292"/>
      <c r="G8" s="292"/>
      <c r="H8" s="292"/>
      <c r="I8" s="292"/>
      <c r="J8" s="292"/>
      <c r="K8" s="610" t="s">
        <v>41</v>
      </c>
      <c r="L8" s="610"/>
      <c r="M8" s="296"/>
      <c r="N8" s="296"/>
      <c r="O8" s="610" t="s">
        <v>45</v>
      </c>
      <c r="P8" s="610"/>
      <c r="Q8" s="297"/>
      <c r="R8" s="297" t="s">
        <v>43</v>
      </c>
      <c r="S8" s="297"/>
      <c r="V8" s="599"/>
      <c r="W8" s="599"/>
      <c r="X8" s="599"/>
      <c r="Y8" s="599"/>
      <c r="Z8" s="599"/>
      <c r="AA8" s="599"/>
      <c r="AB8" s="599"/>
      <c r="AC8" s="299"/>
      <c r="AE8" s="585"/>
      <c r="AF8" s="585"/>
      <c r="AG8" s="589"/>
      <c r="AH8" s="590"/>
      <c r="AI8" s="590"/>
      <c r="AL8" s="300"/>
    </row>
    <row r="9" spans="1:38" ht="33">
      <c r="A9" s="292"/>
      <c r="B9" s="292" t="s">
        <v>46</v>
      </c>
      <c r="C9" s="292"/>
      <c r="D9" s="292"/>
      <c r="E9" s="292"/>
      <c r="F9" s="292"/>
      <c r="G9" s="292"/>
      <c r="H9" s="292"/>
      <c r="I9" s="292"/>
      <c r="J9" s="292"/>
      <c r="K9" s="610" t="s">
        <v>41</v>
      </c>
      <c r="L9" s="610"/>
      <c r="M9" s="296"/>
      <c r="N9" s="296"/>
      <c r="O9" s="610" t="s">
        <v>47</v>
      </c>
      <c r="P9" s="610"/>
      <c r="Q9" s="297"/>
      <c r="R9" s="297" t="s">
        <v>43</v>
      </c>
      <c r="S9" s="297"/>
      <c r="V9" s="301"/>
      <c r="W9" s="620" t="s">
        <v>48</v>
      </c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0"/>
      <c r="AL9" s="300"/>
    </row>
    <row r="10" spans="1:38" ht="27">
      <c r="A10" s="292"/>
      <c r="B10" s="292" t="s">
        <v>49</v>
      </c>
      <c r="C10" s="292"/>
      <c r="D10" s="292"/>
      <c r="E10" s="292"/>
      <c r="F10" s="292"/>
      <c r="G10" s="292"/>
      <c r="H10" s="292"/>
      <c r="I10" s="292"/>
      <c r="J10" s="292"/>
      <c r="K10" s="610" t="s">
        <v>41</v>
      </c>
      <c r="L10" s="610"/>
      <c r="M10" s="296"/>
      <c r="N10" s="296"/>
      <c r="O10" s="610" t="s">
        <v>50</v>
      </c>
      <c r="P10" s="610"/>
      <c r="Q10" s="297"/>
      <c r="R10" s="297" t="s">
        <v>12</v>
      </c>
      <c r="S10" s="297"/>
      <c r="U10" s="302"/>
      <c r="V10" s="605"/>
      <c r="W10" s="605"/>
      <c r="X10" s="605"/>
      <c r="Y10" s="605"/>
      <c r="Z10" s="605"/>
      <c r="AA10" s="605"/>
      <c r="AB10" s="605"/>
      <c r="AC10" s="303"/>
      <c r="AD10" s="302"/>
      <c r="AE10" s="605"/>
      <c r="AF10" s="605"/>
      <c r="AG10" s="621"/>
      <c r="AH10" s="622"/>
      <c r="AI10" s="622"/>
      <c r="AJ10" s="302"/>
      <c r="AK10" s="302"/>
      <c r="AL10" s="304"/>
    </row>
    <row r="11" spans="1:38" ht="27">
      <c r="A11" s="292"/>
      <c r="B11" s="292" t="s">
        <v>51</v>
      </c>
      <c r="C11" s="292"/>
      <c r="D11" s="292"/>
      <c r="E11" s="292"/>
      <c r="F11" s="292"/>
      <c r="G11" s="292"/>
      <c r="H11" s="292"/>
      <c r="I11" s="292"/>
      <c r="J11" s="292"/>
      <c r="K11" s="610" t="s">
        <v>41</v>
      </c>
      <c r="L11" s="610"/>
      <c r="M11" s="296"/>
      <c r="N11" s="296"/>
      <c r="O11" s="610" t="s">
        <v>52</v>
      </c>
      <c r="P11" s="610"/>
      <c r="Q11" s="297"/>
      <c r="R11" s="297" t="s">
        <v>12</v>
      </c>
      <c r="S11" s="297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</row>
    <row r="12" spans="1:38" s="308" customFormat="1" ht="27">
      <c r="A12" s="290"/>
      <c r="B12" s="613" t="s">
        <v>53</v>
      </c>
      <c r="C12" s="613" t="s">
        <v>41</v>
      </c>
      <c r="D12" s="613" t="s">
        <v>50</v>
      </c>
      <c r="E12" s="613" t="s">
        <v>54</v>
      </c>
      <c r="F12" s="290"/>
      <c r="G12" s="290" t="s">
        <v>55</v>
      </c>
      <c r="H12" s="305" t="s">
        <v>50</v>
      </c>
      <c r="I12" s="305" t="s">
        <v>54</v>
      </c>
      <c r="J12" s="305" t="s">
        <v>52</v>
      </c>
      <c r="K12" s="306" t="s">
        <v>56</v>
      </c>
      <c r="L12" s="307" t="s">
        <v>55</v>
      </c>
      <c r="M12" s="305" t="s">
        <v>42</v>
      </c>
      <c r="N12" s="305" t="s">
        <v>54</v>
      </c>
      <c r="O12" s="305" t="s">
        <v>45</v>
      </c>
      <c r="P12" s="290" t="s">
        <v>56</v>
      </c>
      <c r="Q12" s="290"/>
      <c r="R12" s="290"/>
      <c r="S12" s="290"/>
      <c r="U12" s="298" t="s">
        <v>57</v>
      </c>
      <c r="V12" s="302" t="s">
        <v>40</v>
      </c>
      <c r="W12" s="302"/>
      <c r="X12" s="302"/>
      <c r="Y12" s="302"/>
      <c r="Z12" s="302"/>
      <c r="AA12" s="302"/>
      <c r="AB12" s="302"/>
      <c r="AC12" s="302"/>
      <c r="AD12" s="302" t="s">
        <v>58</v>
      </c>
      <c r="AE12" s="605" t="s">
        <v>41</v>
      </c>
      <c r="AF12" s="605"/>
      <c r="AG12" s="615">
        <f>X5</f>
        <v>0</v>
      </c>
      <c r="AH12" s="616"/>
      <c r="AI12" s="616"/>
      <c r="AJ12" s="304"/>
      <c r="AK12" s="304"/>
      <c r="AL12" s="304" t="s">
        <v>43</v>
      </c>
    </row>
    <row r="13" spans="1:38" s="308" customFormat="1" ht="27">
      <c r="A13" s="290"/>
      <c r="B13" s="613"/>
      <c r="C13" s="613"/>
      <c r="D13" s="613"/>
      <c r="E13" s="613"/>
      <c r="F13" s="290"/>
      <c r="G13" s="290"/>
      <c r="H13" s="290"/>
      <c r="I13" s="290" t="s">
        <v>55</v>
      </c>
      <c r="J13" s="309" t="s">
        <v>47</v>
      </c>
      <c r="K13" s="611" t="s">
        <v>54</v>
      </c>
      <c r="L13" s="611"/>
      <c r="M13" s="309" t="s">
        <v>45</v>
      </c>
      <c r="N13" s="290" t="s">
        <v>56</v>
      </c>
      <c r="O13" s="290"/>
      <c r="P13" s="290"/>
      <c r="Q13" s="290"/>
      <c r="R13" s="290"/>
      <c r="S13" s="290"/>
      <c r="U13" s="302"/>
      <c r="V13" s="302" t="s">
        <v>44</v>
      </c>
      <c r="W13" s="302"/>
      <c r="X13" s="302"/>
      <c r="Y13" s="302"/>
      <c r="Z13" s="302"/>
      <c r="AA13" s="302"/>
      <c r="AB13" s="302"/>
      <c r="AC13" s="302"/>
      <c r="AD13" s="302" t="s">
        <v>59</v>
      </c>
      <c r="AE13" s="605" t="s">
        <v>41</v>
      </c>
      <c r="AF13" s="605"/>
      <c r="AG13" s="614">
        <v>1000000</v>
      </c>
      <c r="AH13" s="614"/>
      <c r="AI13" s="614"/>
      <c r="AJ13" s="304"/>
      <c r="AK13" s="304"/>
      <c r="AL13" s="304" t="s">
        <v>43</v>
      </c>
    </row>
    <row r="14" spans="1:38" ht="21" customHeight="1">
      <c r="A14" s="292"/>
      <c r="B14" s="310"/>
      <c r="C14" s="310"/>
      <c r="D14" s="310"/>
      <c r="E14" s="310"/>
      <c r="F14" s="292"/>
      <c r="G14" s="292"/>
      <c r="H14" s="292"/>
      <c r="I14" s="292"/>
      <c r="J14" s="297"/>
      <c r="K14" s="311"/>
      <c r="L14" s="311"/>
      <c r="M14" s="297"/>
      <c r="N14" s="292"/>
      <c r="O14" s="292"/>
      <c r="P14" s="292"/>
      <c r="Q14" s="292"/>
      <c r="R14" s="292"/>
      <c r="S14" s="292"/>
      <c r="U14" s="302"/>
      <c r="V14" s="302" t="s">
        <v>46</v>
      </c>
      <c r="W14" s="302"/>
      <c r="X14" s="302"/>
      <c r="Y14" s="302"/>
      <c r="Z14" s="302"/>
      <c r="AA14" s="302"/>
      <c r="AB14" s="302"/>
      <c r="AC14" s="302"/>
      <c r="AD14" s="302" t="s">
        <v>60</v>
      </c>
      <c r="AE14" s="605" t="s">
        <v>41</v>
      </c>
      <c r="AF14" s="605"/>
      <c r="AG14" s="608">
        <v>2000000</v>
      </c>
      <c r="AH14" s="608"/>
      <c r="AI14" s="608"/>
      <c r="AJ14" s="304"/>
      <c r="AK14" s="304"/>
      <c r="AL14" s="304" t="s">
        <v>43</v>
      </c>
    </row>
    <row r="15" spans="1:38" ht="27">
      <c r="A15" s="290"/>
      <c r="B15" s="609"/>
      <c r="C15" s="609"/>
      <c r="D15" s="609"/>
      <c r="E15" s="609"/>
      <c r="F15" s="609"/>
      <c r="G15" s="609"/>
      <c r="H15" s="609"/>
      <c r="I15" s="296"/>
      <c r="J15" s="292"/>
      <c r="K15" s="610"/>
      <c r="L15" s="610"/>
      <c r="M15" s="612"/>
      <c r="N15" s="612"/>
      <c r="O15" s="612"/>
      <c r="P15" s="297"/>
      <c r="Q15" s="292"/>
      <c r="R15" s="297"/>
      <c r="S15" s="297"/>
      <c r="U15" s="302"/>
      <c r="V15" s="302" t="s">
        <v>49</v>
      </c>
      <c r="W15" s="302"/>
      <c r="X15" s="302"/>
      <c r="Y15" s="302"/>
      <c r="Z15" s="302"/>
      <c r="AA15" s="302"/>
      <c r="AB15" s="302"/>
      <c r="AC15" s="302"/>
      <c r="AD15" s="302" t="s">
        <v>61</v>
      </c>
      <c r="AE15" s="605" t="s">
        <v>41</v>
      </c>
      <c r="AF15" s="605"/>
      <c r="AG15" s="617">
        <v>1.3067</v>
      </c>
      <c r="AH15" s="617"/>
      <c r="AI15" s="617"/>
      <c r="AJ15" s="304"/>
      <c r="AK15" s="304"/>
      <c r="AL15" s="304" t="s">
        <v>12</v>
      </c>
    </row>
    <row r="16" spans="1:38" ht="24">
      <c r="B16" s="599"/>
      <c r="C16" s="599"/>
      <c r="D16" s="599"/>
      <c r="E16" s="599"/>
      <c r="F16" s="599"/>
      <c r="G16" s="599"/>
      <c r="H16" s="599"/>
      <c r="I16" s="299"/>
      <c r="K16" s="585"/>
      <c r="L16" s="585"/>
      <c r="M16" s="589"/>
      <c r="N16" s="589"/>
      <c r="O16" s="589"/>
      <c r="R16" s="300"/>
      <c r="S16" s="300"/>
      <c r="U16" s="302"/>
      <c r="V16" s="302" t="s">
        <v>51</v>
      </c>
      <c r="W16" s="302"/>
      <c r="X16" s="302"/>
      <c r="Y16" s="302"/>
      <c r="Z16" s="302"/>
      <c r="AA16" s="302"/>
      <c r="AB16" s="302"/>
      <c r="AC16" s="302"/>
      <c r="AD16" s="302" t="s">
        <v>62</v>
      </c>
      <c r="AE16" s="605" t="s">
        <v>41</v>
      </c>
      <c r="AF16" s="605"/>
      <c r="AG16" s="603">
        <v>1.3050999999999999</v>
      </c>
      <c r="AH16" s="603"/>
      <c r="AI16" s="603"/>
      <c r="AJ16" s="304"/>
      <c r="AK16" s="304"/>
      <c r="AL16" s="304" t="s">
        <v>12</v>
      </c>
    </row>
    <row r="17" spans="1:38" ht="24">
      <c r="B17" s="599"/>
      <c r="C17" s="599"/>
      <c r="D17" s="599"/>
      <c r="E17" s="599"/>
      <c r="F17" s="599"/>
      <c r="G17" s="599"/>
      <c r="H17" s="599"/>
      <c r="I17" s="299"/>
      <c r="K17" s="585"/>
      <c r="L17" s="585"/>
      <c r="M17" s="600"/>
      <c r="N17" s="600"/>
      <c r="O17" s="600"/>
      <c r="R17" s="300"/>
      <c r="S17" s="300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3"/>
      <c r="AF17" s="303"/>
      <c r="AG17" s="303"/>
      <c r="AH17" s="303"/>
      <c r="AI17" s="304"/>
      <c r="AJ17" s="304"/>
      <c r="AK17" s="304"/>
      <c r="AL17" s="304"/>
    </row>
    <row r="18" spans="1:38" s="312" customFormat="1" ht="24">
      <c r="B18" s="606"/>
      <c r="C18" s="606"/>
      <c r="D18" s="606"/>
      <c r="E18" s="606"/>
      <c r="F18" s="606"/>
      <c r="G18" s="606"/>
      <c r="H18" s="606"/>
      <c r="I18" s="313"/>
      <c r="K18" s="606"/>
      <c r="L18" s="606"/>
      <c r="M18" s="607"/>
      <c r="N18" s="607"/>
      <c r="O18" s="607"/>
      <c r="R18" s="314"/>
      <c r="S18" s="314"/>
      <c r="U18" s="581" t="s">
        <v>63</v>
      </c>
      <c r="V18" s="601" t="s">
        <v>53</v>
      </c>
      <c r="W18" s="601" t="s">
        <v>41</v>
      </c>
      <c r="X18" s="602">
        <f>AG15</f>
        <v>1.3067</v>
      </c>
      <c r="Y18" s="601" t="s">
        <v>54</v>
      </c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</row>
    <row r="19" spans="1:38" ht="24">
      <c r="B19" s="300"/>
      <c r="C19" s="300"/>
      <c r="D19" s="300"/>
      <c r="E19" s="300"/>
      <c r="F19" s="300"/>
      <c r="G19" s="300"/>
      <c r="H19" s="300"/>
      <c r="I19" s="299"/>
      <c r="K19" s="300"/>
      <c r="L19" s="300"/>
      <c r="M19" s="316"/>
      <c r="N19" s="317"/>
      <c r="O19" s="317"/>
      <c r="R19" s="300"/>
      <c r="S19" s="300"/>
      <c r="U19" s="581"/>
      <c r="V19" s="601"/>
      <c r="W19" s="601"/>
      <c r="X19" s="602"/>
      <c r="Y19" s="601"/>
      <c r="Z19" s="302"/>
      <c r="AA19" s="315" t="s">
        <v>55</v>
      </c>
      <c r="AB19" s="318">
        <f>AG15</f>
        <v>1.3067</v>
      </c>
      <c r="AC19" s="319" t="s">
        <v>54</v>
      </c>
      <c r="AD19" s="320">
        <f>AG16</f>
        <v>1.3050999999999999</v>
      </c>
      <c r="AE19" s="321" t="s">
        <v>56</v>
      </c>
      <c r="AF19" s="322" t="s">
        <v>55</v>
      </c>
      <c r="AG19" s="323">
        <f>AG12</f>
        <v>0</v>
      </c>
      <c r="AH19" s="319" t="s">
        <v>54</v>
      </c>
      <c r="AI19" s="324">
        <f>AG13</f>
        <v>1000000</v>
      </c>
      <c r="AJ19" s="315" t="s">
        <v>56</v>
      </c>
      <c r="AK19" s="302"/>
      <c r="AL19" s="302"/>
    </row>
    <row r="20" spans="1:38" ht="24">
      <c r="A20" s="308"/>
      <c r="B20" s="325"/>
      <c r="C20" s="300"/>
      <c r="D20" s="300"/>
      <c r="E20" s="300"/>
      <c r="F20" s="300"/>
      <c r="H20" s="300"/>
      <c r="I20" s="300"/>
      <c r="J20" s="326"/>
      <c r="K20" s="300"/>
      <c r="N20" s="327"/>
      <c r="O20" s="328"/>
      <c r="R20" s="300"/>
      <c r="S20" s="300"/>
      <c r="U20" s="581"/>
      <c r="V20" s="601"/>
      <c r="W20" s="601"/>
      <c r="X20" s="602"/>
      <c r="Y20" s="601"/>
      <c r="Z20" s="302"/>
      <c r="AA20" s="302"/>
      <c r="AB20" s="329"/>
      <c r="AC20" s="302" t="s">
        <v>55</v>
      </c>
      <c r="AD20" s="330">
        <f>AG14</f>
        <v>2000000</v>
      </c>
      <c r="AE20" s="604" t="s">
        <v>54</v>
      </c>
      <c r="AF20" s="604"/>
      <c r="AG20" s="331">
        <f>AG13</f>
        <v>1000000</v>
      </c>
      <c r="AH20" s="302" t="s">
        <v>56</v>
      </c>
      <c r="AI20" s="332"/>
      <c r="AJ20" s="302"/>
      <c r="AK20" s="302"/>
      <c r="AL20" s="302"/>
    </row>
    <row r="21" spans="1:38" ht="24">
      <c r="B21" s="325"/>
      <c r="C21" s="300"/>
      <c r="D21" s="300"/>
      <c r="E21" s="300"/>
      <c r="F21" s="300"/>
      <c r="G21" s="300"/>
      <c r="H21" s="300"/>
      <c r="I21" s="299"/>
      <c r="J21" s="333"/>
      <c r="K21" s="300"/>
      <c r="L21" s="300"/>
      <c r="N21" s="327"/>
      <c r="O21" s="327"/>
      <c r="R21" s="300"/>
      <c r="S21" s="300"/>
      <c r="U21" s="581"/>
      <c r="V21" s="601"/>
      <c r="W21" s="601"/>
      <c r="X21" s="602"/>
      <c r="Y21" s="601"/>
      <c r="Z21" s="302"/>
      <c r="AA21" s="302"/>
      <c r="AB21" s="329"/>
      <c r="AC21" s="302"/>
      <c r="AD21" s="302"/>
      <c r="AE21" s="302"/>
      <c r="AF21" s="302"/>
      <c r="AG21" s="302"/>
      <c r="AH21" s="302"/>
      <c r="AI21" s="332"/>
      <c r="AJ21" s="302"/>
      <c r="AK21" s="302"/>
      <c r="AL21" s="302"/>
    </row>
    <row r="22" spans="1:38" ht="24">
      <c r="U22" s="581"/>
      <c r="V22" s="601"/>
      <c r="W22" s="601"/>
      <c r="X22" s="602"/>
      <c r="Y22" s="6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</row>
    <row r="23" spans="1:38" ht="24">
      <c r="A23" s="308"/>
      <c r="K23" s="585"/>
      <c r="L23" s="585"/>
      <c r="M23" s="597"/>
      <c r="N23" s="597"/>
      <c r="O23" s="597"/>
      <c r="P23" s="300"/>
      <c r="Q23" s="300"/>
      <c r="R23" s="300"/>
      <c r="S23" s="300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</row>
    <row r="24" spans="1:38" ht="24">
      <c r="K24" s="585"/>
      <c r="L24" s="585"/>
      <c r="M24" s="592"/>
      <c r="N24" s="592"/>
      <c r="O24" s="592"/>
      <c r="P24" s="300"/>
      <c r="Q24" s="300"/>
      <c r="R24" s="300"/>
      <c r="S24" s="300"/>
      <c r="U24" s="302"/>
      <c r="V24" s="334"/>
      <c r="W24" s="335" t="s">
        <v>41</v>
      </c>
      <c r="X24" s="336">
        <f>AG15-((AG15-AG16)*(AG12-AG13)/(AG14-AG13))</f>
        <v>1.3083</v>
      </c>
      <c r="Y24" s="304"/>
      <c r="Z24" s="304" t="s">
        <v>64</v>
      </c>
      <c r="AA24" s="304"/>
      <c r="AB24" s="337">
        <f>ROUND(X24,4)</f>
        <v>1.3083</v>
      </c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</row>
    <row r="25" spans="1:38" ht="24">
      <c r="K25" s="585"/>
      <c r="L25" s="585"/>
      <c r="M25" s="586"/>
      <c r="N25" s="586"/>
      <c r="O25" s="586"/>
      <c r="P25" s="300"/>
      <c r="Q25" s="300"/>
      <c r="R25" s="300"/>
      <c r="S25" s="300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</row>
    <row r="26" spans="1:38">
      <c r="K26" s="585"/>
      <c r="L26" s="585"/>
      <c r="M26" s="587"/>
      <c r="N26" s="587"/>
      <c r="O26" s="587"/>
      <c r="P26" s="300"/>
      <c r="Q26" s="300"/>
      <c r="R26" s="300"/>
      <c r="S26" s="300"/>
    </row>
    <row r="27" spans="1:38">
      <c r="K27" s="585"/>
      <c r="L27" s="585"/>
      <c r="M27" s="588"/>
      <c r="N27" s="588"/>
      <c r="O27" s="588"/>
      <c r="P27" s="300"/>
      <c r="Q27" s="300"/>
      <c r="R27" s="300"/>
      <c r="S27" s="300"/>
    </row>
    <row r="28" spans="1:38" ht="27">
      <c r="K28" s="299"/>
      <c r="L28" s="299"/>
      <c r="M28" s="299"/>
      <c r="N28" s="299"/>
      <c r="O28" s="300"/>
      <c r="P28" s="300"/>
      <c r="Q28" s="300"/>
      <c r="R28" s="300"/>
      <c r="S28" s="300"/>
      <c r="X28" s="290"/>
    </row>
    <row r="29" spans="1:38" ht="27">
      <c r="A29" s="591"/>
      <c r="B29" s="582"/>
      <c r="C29" s="582"/>
      <c r="D29" s="583"/>
      <c r="E29" s="582"/>
      <c r="H29" s="338"/>
      <c r="I29" s="339"/>
      <c r="J29" s="340"/>
      <c r="K29" s="341"/>
      <c r="L29" s="342"/>
      <c r="M29" s="343"/>
      <c r="N29" s="339"/>
      <c r="O29" s="344"/>
      <c r="X29" s="345"/>
    </row>
    <row r="30" spans="1:38" ht="24">
      <c r="A30" s="591"/>
      <c r="B30" s="582"/>
      <c r="C30" s="582"/>
      <c r="D30" s="583"/>
      <c r="E30" s="582"/>
      <c r="J30" s="346"/>
      <c r="K30" s="584"/>
      <c r="L30" s="584"/>
      <c r="M30" s="347"/>
      <c r="U30" s="298"/>
      <c r="V30" s="599"/>
      <c r="W30" s="599"/>
      <c r="X30" s="599"/>
      <c r="Y30" s="599"/>
      <c r="Z30" s="599"/>
      <c r="AA30" s="599"/>
      <c r="AB30" s="599"/>
      <c r="AC30" s="299"/>
      <c r="AE30" s="585"/>
      <c r="AF30" s="585"/>
      <c r="AG30" s="589"/>
      <c r="AH30" s="590"/>
      <c r="AI30" s="590"/>
      <c r="AJ30" s="300"/>
      <c r="AL30" s="300"/>
    </row>
    <row r="31" spans="1:38" ht="24">
      <c r="A31" s="348"/>
      <c r="B31" s="349"/>
      <c r="C31" s="349"/>
      <c r="D31" s="350"/>
      <c r="E31" s="349"/>
      <c r="J31" s="346"/>
      <c r="K31" s="351"/>
      <c r="L31" s="351"/>
      <c r="M31" s="347"/>
      <c r="U31" s="298"/>
      <c r="V31" s="325"/>
      <c r="W31" s="325"/>
      <c r="X31" s="325"/>
      <c r="Y31" s="325"/>
      <c r="Z31" s="325"/>
      <c r="AA31" s="325"/>
      <c r="AB31" s="325"/>
      <c r="AC31" s="299"/>
      <c r="AE31" s="300"/>
      <c r="AF31" s="300"/>
      <c r="AG31" s="352"/>
      <c r="AH31" s="301"/>
      <c r="AI31" s="301"/>
      <c r="AJ31" s="300"/>
      <c r="AL31" s="300"/>
    </row>
    <row r="32" spans="1:38" s="315" customFormat="1" ht="24">
      <c r="B32" s="353"/>
      <c r="C32" s="335"/>
      <c r="D32" s="354"/>
      <c r="E32" s="355"/>
      <c r="F32" s="355"/>
      <c r="G32" s="355"/>
      <c r="U32" s="298"/>
      <c r="V32" s="593"/>
      <c r="W32" s="593"/>
      <c r="X32" s="593"/>
      <c r="Y32" s="593"/>
      <c r="Z32" s="593"/>
      <c r="AA32" s="593"/>
      <c r="AB32" s="593"/>
      <c r="AC32" s="356"/>
      <c r="AE32" s="594"/>
      <c r="AF32" s="594"/>
      <c r="AG32" s="595"/>
      <c r="AH32" s="596"/>
      <c r="AI32" s="596"/>
      <c r="AJ32" s="355"/>
      <c r="AL32" s="355"/>
    </row>
    <row r="33" spans="10:39">
      <c r="V33" s="599"/>
      <c r="W33" s="599"/>
      <c r="X33" s="599"/>
      <c r="Y33" s="599"/>
      <c r="Z33" s="599"/>
      <c r="AA33" s="599"/>
      <c r="AB33" s="599"/>
      <c r="AC33" s="299"/>
      <c r="AE33" s="585"/>
      <c r="AF33" s="585"/>
      <c r="AG33" s="589"/>
      <c r="AH33" s="590"/>
      <c r="AI33" s="590"/>
      <c r="AL33" s="300"/>
    </row>
    <row r="34" spans="10:39">
      <c r="V34" s="599"/>
      <c r="W34" s="599"/>
      <c r="X34" s="599"/>
      <c r="Y34" s="599"/>
      <c r="Z34" s="599"/>
      <c r="AA34" s="599"/>
      <c r="AB34" s="599"/>
      <c r="AC34" s="299"/>
      <c r="AE34" s="585"/>
      <c r="AF34" s="585"/>
      <c r="AG34" s="600"/>
      <c r="AH34" s="600"/>
      <c r="AI34" s="600"/>
      <c r="AL34" s="300"/>
    </row>
    <row r="35" spans="10:39">
      <c r="V35" s="585"/>
      <c r="W35" s="585"/>
      <c r="X35" s="585"/>
      <c r="Y35" s="585"/>
      <c r="Z35" s="585"/>
      <c r="AA35" s="585"/>
      <c r="AB35" s="585"/>
      <c r="AC35" s="299"/>
      <c r="AE35" s="585"/>
      <c r="AF35" s="585"/>
      <c r="AG35" s="597"/>
      <c r="AH35" s="598"/>
      <c r="AI35" s="598"/>
      <c r="AL35" s="300"/>
    </row>
    <row r="36" spans="10:39">
      <c r="J36" s="357"/>
    </row>
    <row r="37" spans="10:39" ht="24">
      <c r="J37" s="357"/>
      <c r="U37" s="298"/>
      <c r="AE37" s="585"/>
      <c r="AF37" s="585"/>
      <c r="AG37" s="597"/>
      <c r="AH37" s="598"/>
      <c r="AI37" s="598"/>
      <c r="AJ37" s="300"/>
      <c r="AK37" s="300"/>
      <c r="AL37" s="300"/>
      <c r="AM37" s="308"/>
    </row>
    <row r="38" spans="10:39" ht="23.25">
      <c r="J38" s="357"/>
      <c r="AE38" s="585"/>
      <c r="AF38" s="585"/>
      <c r="AG38" s="592"/>
      <c r="AH38" s="592"/>
      <c r="AI38" s="592"/>
      <c r="AJ38" s="300"/>
      <c r="AK38" s="300"/>
      <c r="AL38" s="300"/>
      <c r="AM38" s="308"/>
    </row>
    <row r="39" spans="10:39">
      <c r="AE39" s="585"/>
      <c r="AF39" s="585"/>
      <c r="AG39" s="586"/>
      <c r="AH39" s="586"/>
      <c r="AI39" s="586"/>
      <c r="AJ39" s="300"/>
      <c r="AK39" s="300"/>
      <c r="AL39" s="300"/>
    </row>
    <row r="40" spans="10:39">
      <c r="AE40" s="585"/>
      <c r="AF40" s="585"/>
      <c r="AG40" s="587"/>
      <c r="AH40" s="587"/>
      <c r="AI40" s="587"/>
      <c r="AJ40" s="300"/>
      <c r="AK40" s="300"/>
      <c r="AL40" s="300"/>
    </row>
    <row r="41" spans="10:39" ht="21" customHeight="1">
      <c r="J41" s="358"/>
      <c r="AE41" s="585"/>
      <c r="AF41" s="585"/>
      <c r="AG41" s="588"/>
      <c r="AH41" s="588"/>
      <c r="AI41" s="588"/>
      <c r="AJ41" s="300"/>
      <c r="AK41" s="300"/>
      <c r="AL41" s="300"/>
    </row>
    <row r="42" spans="10:39" ht="21" customHeight="1">
      <c r="AE42" s="299"/>
      <c r="AF42" s="299"/>
      <c r="AG42" s="299"/>
      <c r="AH42" s="299"/>
      <c r="AI42" s="300"/>
      <c r="AJ42" s="300"/>
      <c r="AK42" s="300"/>
      <c r="AL42" s="300"/>
    </row>
    <row r="43" spans="10:39">
      <c r="U43" s="581"/>
      <c r="V43" s="582"/>
      <c r="W43" s="582"/>
      <c r="X43" s="583"/>
      <c r="Y43" s="582"/>
      <c r="AB43" s="338"/>
      <c r="AC43" s="339"/>
      <c r="AD43" s="340"/>
      <c r="AE43" s="341"/>
      <c r="AF43" s="342"/>
      <c r="AG43" s="343"/>
      <c r="AH43" s="339"/>
      <c r="AI43" s="359"/>
    </row>
    <row r="44" spans="10:39">
      <c r="U44" s="581"/>
      <c r="V44" s="582"/>
      <c r="W44" s="582"/>
      <c r="X44" s="583"/>
      <c r="Y44" s="582"/>
      <c r="AD44" s="360"/>
      <c r="AE44" s="584"/>
      <c r="AF44" s="584"/>
      <c r="AG44" s="361"/>
    </row>
    <row r="46" spans="10:39" ht="24">
      <c r="V46" s="334"/>
      <c r="W46" s="335"/>
      <c r="X46" s="362"/>
      <c r="Y46" s="300"/>
      <c r="Z46" s="300"/>
      <c r="AA46" s="300"/>
      <c r="AB46" s="363"/>
    </row>
  </sheetData>
  <mergeCells count="103">
    <mergeCell ref="A1:R1"/>
    <mergeCell ref="Y1:AC1"/>
    <mergeCell ref="A3:R3"/>
    <mergeCell ref="K7:L7"/>
    <mergeCell ref="O7:P7"/>
    <mergeCell ref="V7:AB7"/>
    <mergeCell ref="AE7:AF7"/>
    <mergeCell ref="AG7:AI7"/>
    <mergeCell ref="K11:L11"/>
    <mergeCell ref="O11:P11"/>
    <mergeCell ref="W9:AI9"/>
    <mergeCell ref="K10:L10"/>
    <mergeCell ref="O10:P10"/>
    <mergeCell ref="V10:AB10"/>
    <mergeCell ref="AE10:AF10"/>
    <mergeCell ref="AG10:AI10"/>
    <mergeCell ref="AG8:AI8"/>
    <mergeCell ref="K9:L9"/>
    <mergeCell ref="O9:P9"/>
    <mergeCell ref="K8:L8"/>
    <mergeCell ref="O8:P8"/>
    <mergeCell ref="V8:AB8"/>
    <mergeCell ref="AE8:AF8"/>
    <mergeCell ref="AG14:AI14"/>
    <mergeCell ref="B15:H15"/>
    <mergeCell ref="K15:L15"/>
    <mergeCell ref="K13:L13"/>
    <mergeCell ref="AE13:AF13"/>
    <mergeCell ref="AE14:AF14"/>
    <mergeCell ref="M15:O15"/>
    <mergeCell ref="AE15:AF15"/>
    <mergeCell ref="B12:B13"/>
    <mergeCell ref="C12:C13"/>
    <mergeCell ref="D12:D13"/>
    <mergeCell ref="E12:E13"/>
    <mergeCell ref="AG13:AI13"/>
    <mergeCell ref="AE12:AF12"/>
    <mergeCell ref="AG12:AI12"/>
    <mergeCell ref="AG15:AI15"/>
    <mergeCell ref="V18:V22"/>
    <mergeCell ref="W18:W22"/>
    <mergeCell ref="X18:X22"/>
    <mergeCell ref="Y18:Y22"/>
    <mergeCell ref="AG16:AI16"/>
    <mergeCell ref="AE20:AF20"/>
    <mergeCell ref="U18:U22"/>
    <mergeCell ref="B16:H16"/>
    <mergeCell ref="K16:L16"/>
    <mergeCell ref="M16:O16"/>
    <mergeCell ref="AE16:AF16"/>
    <mergeCell ref="B17:H17"/>
    <mergeCell ref="K17:L17"/>
    <mergeCell ref="M17:O17"/>
    <mergeCell ref="B18:H18"/>
    <mergeCell ref="K18:L18"/>
    <mergeCell ref="M18:O18"/>
    <mergeCell ref="K24:L24"/>
    <mergeCell ref="M24:O24"/>
    <mergeCell ref="K30:L30"/>
    <mergeCell ref="K23:L23"/>
    <mergeCell ref="M23:O23"/>
    <mergeCell ref="V30:AB30"/>
    <mergeCell ref="K25:L25"/>
    <mergeCell ref="M25:O25"/>
    <mergeCell ref="K26:L26"/>
    <mergeCell ref="M26:O26"/>
    <mergeCell ref="K27:L27"/>
    <mergeCell ref="M27:O27"/>
    <mergeCell ref="AG30:AI30"/>
    <mergeCell ref="A29:A30"/>
    <mergeCell ref="B29:B30"/>
    <mergeCell ref="C29:C30"/>
    <mergeCell ref="D29:D30"/>
    <mergeCell ref="E29:E30"/>
    <mergeCell ref="AE30:AF30"/>
    <mergeCell ref="AE38:AF38"/>
    <mergeCell ref="AG38:AI38"/>
    <mergeCell ref="V32:AB32"/>
    <mergeCell ref="AE32:AF32"/>
    <mergeCell ref="AG32:AI32"/>
    <mergeCell ref="AE37:AF37"/>
    <mergeCell ref="AG37:AI37"/>
    <mergeCell ref="V33:AB33"/>
    <mergeCell ref="AE33:AF33"/>
    <mergeCell ref="AG33:AI33"/>
    <mergeCell ref="AG34:AI34"/>
    <mergeCell ref="V35:AB35"/>
    <mergeCell ref="AE35:AF35"/>
    <mergeCell ref="AG35:AI35"/>
    <mergeCell ref="V34:AB34"/>
    <mergeCell ref="AE34:AF34"/>
    <mergeCell ref="U43:U44"/>
    <mergeCell ref="V43:V44"/>
    <mergeCell ref="W43:W44"/>
    <mergeCell ref="X43:X44"/>
    <mergeCell ref="Y43:Y44"/>
    <mergeCell ref="AE44:AF44"/>
    <mergeCell ref="AE39:AF39"/>
    <mergeCell ref="AG39:AI39"/>
    <mergeCell ref="AE40:AF40"/>
    <mergeCell ref="AG40:AI40"/>
    <mergeCell ref="AE41:AF41"/>
    <mergeCell ref="AG41:AI41"/>
  </mergeCells>
  <phoneticPr fontId="27" type="noConversion"/>
  <printOptions horizontalCentered="1"/>
  <pageMargins left="0.31496062992125984" right="0.23622047244094491" top="0.59055118110236227" bottom="0.59055118110236227" header="0" footer="0"/>
  <pageSetup paperSize="9" scale="92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5" sqref="D15"/>
    </sheetView>
  </sheetViews>
  <sheetFormatPr defaultColWidth="9.140625" defaultRowHeight="24"/>
  <cols>
    <col min="1" max="16384" width="9.140625" style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ปร.6</vt:lpstr>
      <vt:lpstr>ปร.5 อาคาร</vt:lpstr>
      <vt:lpstr>ปร.4 อาคาร</vt:lpstr>
      <vt:lpstr>ปร.5 ครุภัณฑ์จัดชื้อ</vt:lpstr>
      <vt:lpstr>ปร.4 ครุภัณฑ์จัดชื้อ  </vt:lpstr>
      <vt:lpstr>หาค่า F</vt:lpstr>
      <vt:lpstr>Sheet1</vt:lpstr>
      <vt:lpstr>'ปร.4 ครุภัณฑ์จัดชื้อ  '!Print_Area</vt:lpstr>
      <vt:lpstr>ปร.6!Print_Area</vt:lpstr>
      <vt:lpstr>'หาค่า F'!Print_Area</vt:lpstr>
      <vt:lpstr>'ปร.4 ครุภัณฑ์จัดชื้อ  '!Print_Titles</vt:lpstr>
      <vt:lpstr>'ปร.4 อาคาร'!Print_Titles</vt:lpstr>
    </vt:vector>
  </TitlesOfParts>
  <Company>Yota &amp; Phung Mueng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Estimate 1</dc:creator>
  <cp:lastModifiedBy>Admin</cp:lastModifiedBy>
  <cp:lastPrinted>2019-07-26T03:34:49Z</cp:lastPrinted>
  <dcterms:created xsi:type="dcterms:W3CDTF">1998-09-11T23:16:25Z</dcterms:created>
  <dcterms:modified xsi:type="dcterms:W3CDTF">2024-03-19T04:50:34Z</dcterms:modified>
</cp:coreProperties>
</file>